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90" yWindow="2235" windowWidth="21600" windowHeight="11505" activeTab="0"/>
  </bookViews>
  <sheets>
    <sheet name="C83" sheetId="1" r:id="rId1"/>
  </sheets>
  <definedNames>
    <definedName name="DATABASE">'C83'!$A$29:$F$92</definedName>
  </definedNames>
  <calcPr calcId="191029"/>
  <extLst/>
</workbook>
</file>

<file path=xl/sharedStrings.xml><?xml version="1.0" encoding="utf-8"?>
<sst xmlns="http://schemas.openxmlformats.org/spreadsheetml/2006/main" count="151" uniqueCount="98">
  <si>
    <t>133202011</t>
  </si>
  <si>
    <t>HLOUB ŠACHET 4 M2 SOUDR HOR 3 RUČNĚ</t>
  </si>
  <si>
    <t>M3</t>
  </si>
  <si>
    <t>162701105</t>
  </si>
  <si>
    <t>VODOROVNÉ PŘEM.VÝK/SYP DO 10000M1-4</t>
  </si>
  <si>
    <t>162701109</t>
  </si>
  <si>
    <t>PŘÍPLATEK ZKD 1000M TŘ.1-4</t>
  </si>
  <si>
    <t>171201201</t>
  </si>
  <si>
    <t>ULOŽENI SYPANINY NA SKLÁDKU</t>
  </si>
  <si>
    <t>171201211</t>
  </si>
  <si>
    <t>SKLÁDKOVNÉ ZEMINA</t>
  </si>
  <si>
    <t>T</t>
  </si>
  <si>
    <t>275313711</t>
  </si>
  <si>
    <t>ZÁKLADOVÁ PATKA BETON C20/25</t>
  </si>
  <si>
    <t>275351121</t>
  </si>
  <si>
    <t>ZŘÍZENÍ BEDNĚNÍ ZÁKLADOVÝCH PATEK</t>
  </si>
  <si>
    <t>M2</t>
  </si>
  <si>
    <t>275351122</t>
  </si>
  <si>
    <t>ODSTRANĚNÍ BEDNĚNÍ ZÁKLADOVÝCH PATEK</t>
  </si>
  <si>
    <t>953943121</t>
  </si>
  <si>
    <t>KUS</t>
  </si>
  <si>
    <t>998018001</t>
  </si>
  <si>
    <t>PŘESUN RUČNÍ BUDOVA V -6M</t>
  </si>
  <si>
    <t>962032241</t>
  </si>
  <si>
    <t>963042819</t>
  </si>
  <si>
    <t>BOUR SCHODIŠŤ STUP B ZHOT NA MÍSTĚ</t>
  </si>
  <si>
    <t>M</t>
  </si>
  <si>
    <t>965082941</t>
  </si>
  <si>
    <t>ODSTR NÁSYP PODL TL &gt;20CM</t>
  </si>
  <si>
    <t>978059641</t>
  </si>
  <si>
    <t>ODSEK VEN OBKL PL &gt;1M2</t>
  </si>
  <si>
    <t>979081111</t>
  </si>
  <si>
    <t>ODVOZ SUTI NA SKLÁDKU DO 1KM</t>
  </si>
  <si>
    <t>979081121</t>
  </si>
  <si>
    <t>ODVOZ SUTI NA SKLÁDKU ZKD 1KM</t>
  </si>
  <si>
    <t>997013211</t>
  </si>
  <si>
    <t>DOPRAVA SUŤ BUDOVA V-6M RUČNĚ</t>
  </si>
  <si>
    <t>997013801</t>
  </si>
  <si>
    <t>SKLÁDKOVNÉ SUTI</t>
  </si>
  <si>
    <t>578142115</t>
  </si>
  <si>
    <t>113107141</t>
  </si>
  <si>
    <t>113107131</t>
  </si>
  <si>
    <t>ODSTRAŇ PODKLAD -50M2 BETON TL 15CM</t>
  </si>
  <si>
    <t>919735111</t>
  </si>
  <si>
    <t>ŘEZÁNÍ ŽIVIČ KRYTU TL -5CM</t>
  </si>
  <si>
    <t>767000000</t>
  </si>
  <si>
    <t>KG</t>
  </si>
  <si>
    <t>MTŽ ATYPICKÁ ZÁMEČNICKÁ KCE -50KG</t>
  </si>
  <si>
    <t>767590110</t>
  </si>
  <si>
    <t>MTŽ PODLAHOVÝ ROŠT SVAŘOVANÝ</t>
  </si>
  <si>
    <t>PODCHYCENI PŘÍSTŘEŠKU VSTUPU+PŘELOŽENÍ SLOUPK</t>
  </si>
  <si>
    <t>KPL</t>
  </si>
  <si>
    <t>767220510</t>
  </si>
  <si>
    <t>MTŽ ZÁBRADLÍ SCHOD PROFIL OK -20KG</t>
  </si>
  <si>
    <t>VYROBA A DODAVKA ZABRADLÍ SCHODIŠTĚ A PODESTY</t>
  </si>
  <si>
    <t>998767201</t>
  </si>
  <si>
    <t>PŘESUN % ZÁMEČNÍK KCE OBJEKT V -6M</t>
  </si>
  <si>
    <t>767161823</t>
  </si>
  <si>
    <t>DEMONTÁŽ ZÁBRADLÍ SCHODIŠŤOVÉHO NEROZEBÍRATEL</t>
  </si>
  <si>
    <t>783221112</t>
  </si>
  <si>
    <t>ZEMNÍ PRÁCE</t>
  </si>
  <si>
    <t>SOUČET</t>
  </si>
  <si>
    <t>ZÁKLADY</t>
  </si>
  <si>
    <t>BOURÁNÍ</t>
  </si>
  <si>
    <t>STAVEBNÍ KOVOVÉ KONSTRUKCE</t>
  </si>
  <si>
    <t>NÁTĚRY</t>
  </si>
  <si>
    <t>BOUR ZDIVA CI PÁL MC     bourání stáv podesty</t>
  </si>
  <si>
    <t>ODSTRAŇ PODKLAD -50M2 ŽIVICE TL 5CM  pro nové patky schodiště</t>
  </si>
  <si>
    <t>OSAZENÍ VÝROBEK -1KG/KUS BETON   kotvení  ocelové patky</t>
  </si>
  <si>
    <t>LITÝ ASF MA8 TL40MM -3M    doplnění chodníku na zákl patku</t>
  </si>
  <si>
    <t>DOKONČUJÍCÍ PRÁCE</t>
  </si>
  <si>
    <t>navržené oko  30/40  nesplňuje požadavek pro pohyb tělesně postižených</t>
  </si>
  <si>
    <t>konzultováno s výrobcem PREFO LINEA a.s.  Chrudim  tel.  469 603 108</t>
  </si>
  <si>
    <t>ROŠT PODLAHOVÝ SVAŘOVANÝ ŽÁROVĚ ZINKOVANÝ VEL 1500/1000</t>
  </si>
  <si>
    <t>55300000R</t>
  </si>
  <si>
    <t>ROŠT PODLAHOVÝ SVAŘOVANÝ ŽÁROVĚ ZINKOVANÝ VEL 1500/ 693</t>
  </si>
  <si>
    <t>ROŠT PODLAHOVÝ SVAŘOVANÝ ŽÁROVĚ ZINKOVANÝ VEL 1500/ 563</t>
  </si>
  <si>
    <t>ROŠT PODLAHOVÝ SVAŘOVANÝ ŽÁROVĚ ZINKOVANÝ VEL 1000/ 1300</t>
  </si>
  <si>
    <t>ROŠT PODLAHOVÝ SVAŘOVANÝ ŽÁROVĚ ZINKOVANÝ VEL 1000/  846</t>
  </si>
  <si>
    <t>ROŠT PODLAHOVÝ SVAŘOVANÝ ŽÁROVĚ ZINKOVANÝ VEL 1500/  970</t>
  </si>
  <si>
    <t>ROŠT PODLAHOVÝ SVAŘOVANÝ ŽÁROVĚ ZINKOVANÝ VEL 1500/  340</t>
  </si>
  <si>
    <t>CELKOVÁ REKAPITULACE</t>
  </si>
  <si>
    <t>PŘESUN HMOT</t>
  </si>
  <si>
    <t>GZS</t>
  </si>
  <si>
    <t>PŘESUN STAVEBNÍCH KAPACIT</t>
  </si>
  <si>
    <t>DPH</t>
  </si>
  <si>
    <t xml:space="preserve"> </t>
  </si>
  <si>
    <t>povrchová úprava žár pozink</t>
  </si>
  <si>
    <t>VYROBA A DODÁVKA OK nájezdová rampa  prořez 5%</t>
  </si>
  <si>
    <t>VYROBA A DODAVKA vstup ocelové schodiště+podesta prořez 5%</t>
  </si>
  <si>
    <t>prořez 5%  návrh -  rám jekl  30/30  příčle jekl 15/15</t>
  </si>
  <si>
    <t>NÁTĚR SYNTET KDK L 1A+1Z+2E</t>
  </si>
  <si>
    <t>VÝKAZ  VÝMĚR</t>
  </si>
  <si>
    <t>CENOVÁ NABÍDKA CELKEM</t>
  </si>
  <si>
    <t>doplnění nátěru svárů OK  odstín žár pozink</t>
  </si>
  <si>
    <t>navrženo oko  33/16,5 mm nosná páska 30*2 mm , lemovaný hladký</t>
  </si>
  <si>
    <t>Centrum 83, poskytovatel soc. služeb, Václavkova 950, Mladá Boleslav</t>
  </si>
  <si>
    <t>Bezbariérový vstup do jídelny " Dietka"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</si>
</sst>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16" fillId="0" borderId="0" xfId="0" applyNumberFormat="1" applyFont="1"/>
    <xf numFmtId="1" fontId="18" fillId="0" borderId="0" xfId="0" applyNumberFormat="1" applyFont="1"/>
    <xf numFmtId="1" fontId="19" fillId="0" borderId="0" xfId="0" applyNumberFormat="1" applyFont="1"/>
    <xf numFmtId="164" fontId="18" fillId="0" borderId="0" xfId="0" applyNumberFormat="1" applyFont="1"/>
    <xf numFmtId="2" fontId="18" fillId="0" borderId="0" xfId="0" applyNumberFormat="1" applyFont="1"/>
    <xf numFmtId="0" fontId="18" fillId="0" borderId="0" xfId="0" applyFont="1"/>
    <xf numFmtId="1" fontId="18" fillId="0" borderId="10" xfId="0" applyNumberFormat="1" applyFont="1" applyBorder="1"/>
    <xf numFmtId="164" fontId="18" fillId="0" borderId="10" xfId="0" applyNumberFormat="1" applyFont="1" applyBorder="1"/>
    <xf numFmtId="2" fontId="18" fillId="0" borderId="10" xfId="0" applyNumberFormat="1" applyFont="1" applyBorder="1"/>
    <xf numFmtId="1" fontId="18" fillId="0" borderId="0" xfId="0" applyNumberFormat="1" applyFont="1" applyBorder="1"/>
    <xf numFmtId="164" fontId="18" fillId="0" borderId="0" xfId="0" applyNumberFormat="1" applyFont="1" applyBorder="1"/>
    <xf numFmtId="2" fontId="18" fillId="0" borderId="0" xfId="0" applyNumberFormat="1" applyFont="1" applyBorder="1"/>
    <xf numFmtId="164" fontId="16" fillId="0" borderId="0" xfId="0" applyNumberFormat="1" applyFont="1"/>
    <xf numFmtId="2" fontId="16" fillId="0" borderId="0" xfId="0" applyNumberFormat="1" applyFont="1"/>
    <xf numFmtId="0" fontId="16" fillId="0" borderId="0" xfId="0" applyFont="1"/>
    <xf numFmtId="1" fontId="18" fillId="0" borderId="11" xfId="0" applyNumberFormat="1" applyFont="1" applyBorder="1"/>
    <xf numFmtId="164" fontId="18" fillId="0" borderId="11" xfId="0" applyNumberFormat="1" applyFont="1" applyBorder="1"/>
    <xf numFmtId="2" fontId="18" fillId="0" borderId="11" xfId="0" applyNumberFormat="1" applyFont="1" applyBorder="1"/>
    <xf numFmtId="10" fontId="18" fillId="0" borderId="11" xfId="0" applyNumberFormat="1" applyFont="1" applyBorder="1"/>
    <xf numFmtId="1" fontId="19" fillId="0" borderId="11" xfId="0" applyNumberFormat="1" applyFont="1" applyBorder="1"/>
    <xf numFmtId="164" fontId="19" fillId="0" borderId="11" xfId="0" applyNumberFormat="1" applyFont="1" applyBorder="1"/>
    <xf numFmtId="10" fontId="19" fillId="0" borderId="11" xfId="0" applyNumberFormat="1" applyFont="1" applyBorder="1"/>
    <xf numFmtId="2" fontId="19" fillId="0" borderId="11" xfId="0" applyNumberFormat="1" applyFont="1" applyBorder="1"/>
    <xf numFmtId="10" fontId="18" fillId="0" borderId="0" xfId="0" applyNumberFormat="1" applyFon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98"/>
  <sheetViews>
    <sheetView tabSelected="1" zoomScale="130" zoomScaleNormal="130" workbookViewId="0" topLeftCell="A91">
      <selection activeCell="B8" sqref="B8"/>
    </sheetView>
  </sheetViews>
  <sheetFormatPr defaultColWidth="9.140625" defaultRowHeight="15"/>
  <cols>
    <col min="1" max="1" width="7.57421875" style="1" customWidth="1"/>
    <col min="2" max="2" width="47.28125" style="1" customWidth="1"/>
    <col min="3" max="3" width="3.7109375" style="1" customWidth="1"/>
    <col min="4" max="4" width="8.57421875" style="2" customWidth="1"/>
    <col min="5" max="5" width="8.8515625" style="3" customWidth="1"/>
    <col min="6" max="6" width="11.7109375" style="3" customWidth="1"/>
  </cols>
  <sheetData>
    <row r="3" spans="1:8" ht="15">
      <c r="A3" s="4"/>
      <c r="B3" s="4"/>
      <c r="C3" s="4"/>
      <c r="D3" s="16"/>
      <c r="E3" s="17"/>
      <c r="F3" s="17"/>
      <c r="G3" s="18"/>
      <c r="H3" s="18"/>
    </row>
    <row r="4" spans="1:8" ht="15">
      <c r="A4" s="4"/>
      <c r="B4" s="4" t="s">
        <v>96</v>
      </c>
      <c r="C4" s="4"/>
      <c r="D4" s="16"/>
      <c r="E4" s="17"/>
      <c r="F4" s="17"/>
      <c r="G4" s="18"/>
      <c r="H4" s="18"/>
    </row>
    <row r="5" spans="1:8" ht="15">
      <c r="A5" s="4"/>
      <c r="B5" s="4" t="s">
        <v>97</v>
      </c>
      <c r="C5" s="4"/>
      <c r="D5" s="16"/>
      <c r="E5" s="17"/>
      <c r="F5" s="17"/>
      <c r="G5" s="18"/>
      <c r="H5" s="18"/>
    </row>
    <row r="7" ht="15">
      <c r="B7" s="4" t="s">
        <v>92</v>
      </c>
    </row>
    <row r="9" spans="1:7" ht="15">
      <c r="A9" s="5"/>
      <c r="B9" s="6" t="s">
        <v>81</v>
      </c>
      <c r="C9" s="5"/>
      <c r="D9" s="7"/>
      <c r="E9" s="8"/>
      <c r="F9" s="8"/>
      <c r="G9" s="9"/>
    </row>
    <row r="10" spans="1:7" ht="15">
      <c r="A10" s="5"/>
      <c r="B10" s="5" t="s">
        <v>60</v>
      </c>
      <c r="C10" s="5"/>
      <c r="D10" s="7"/>
      <c r="E10" s="8"/>
      <c r="F10" s="8">
        <f>F34</f>
        <v>0</v>
      </c>
      <c r="G10" s="9"/>
    </row>
    <row r="11" spans="1:7" ht="15">
      <c r="A11" s="5"/>
      <c r="B11" s="5" t="s">
        <v>62</v>
      </c>
      <c r="C11" s="5"/>
      <c r="D11" s="7"/>
      <c r="E11" s="8"/>
      <c r="F11" s="8">
        <f>F40</f>
        <v>0</v>
      </c>
      <c r="G11" s="9"/>
    </row>
    <row r="12" spans="1:7" ht="15">
      <c r="A12" s="5"/>
      <c r="B12" s="5" t="s">
        <v>70</v>
      </c>
      <c r="C12" s="5"/>
      <c r="D12" s="7"/>
      <c r="E12" s="8"/>
      <c r="F12" s="8">
        <f>F45</f>
        <v>0</v>
      </c>
      <c r="G12" s="9"/>
    </row>
    <row r="13" spans="1:7" ht="15">
      <c r="A13" s="5"/>
      <c r="B13" s="5" t="s">
        <v>82</v>
      </c>
      <c r="C13" s="5"/>
      <c r="D13" s="7"/>
      <c r="E13" s="8"/>
      <c r="F13" s="8">
        <f>F47</f>
        <v>0</v>
      </c>
      <c r="G13" s="9"/>
    </row>
    <row r="14" spans="1:7" ht="15">
      <c r="A14" s="5"/>
      <c r="B14" s="5" t="s">
        <v>63</v>
      </c>
      <c r="C14" s="5"/>
      <c r="D14" s="7"/>
      <c r="E14" s="8"/>
      <c r="F14" s="8">
        <f>F64</f>
        <v>0</v>
      </c>
      <c r="G14" s="9"/>
    </row>
    <row r="15" spans="1:7" ht="15">
      <c r="A15" s="5"/>
      <c r="B15" s="5" t="s">
        <v>64</v>
      </c>
      <c r="C15" s="5"/>
      <c r="D15" s="7"/>
      <c r="E15" s="8"/>
      <c r="F15" s="8">
        <f>F89</f>
        <v>0</v>
      </c>
      <c r="G15" s="9"/>
    </row>
    <row r="16" spans="1:10" ht="15">
      <c r="A16" s="5"/>
      <c r="B16" s="5" t="s">
        <v>65</v>
      </c>
      <c r="C16" s="5"/>
      <c r="D16" s="7"/>
      <c r="E16" s="8"/>
      <c r="F16" s="8">
        <f>F92</f>
        <v>0</v>
      </c>
      <c r="G16" s="9"/>
      <c r="H16" s="9"/>
      <c r="I16" s="9"/>
      <c r="J16" s="9"/>
    </row>
    <row r="17" spans="1:10" ht="15">
      <c r="A17" s="5"/>
      <c r="B17" s="19" t="s">
        <v>61</v>
      </c>
      <c r="C17" s="19"/>
      <c r="D17" s="20"/>
      <c r="E17" s="22"/>
      <c r="F17" s="21">
        <f>SUM(F10:F16)</f>
        <v>0</v>
      </c>
      <c r="G17" s="9"/>
      <c r="H17" s="9"/>
      <c r="I17" s="9"/>
      <c r="J17" s="9"/>
    </row>
    <row r="18" spans="1:10" ht="15">
      <c r="A18" s="5"/>
      <c r="B18" s="19" t="s">
        <v>83</v>
      </c>
      <c r="C18" s="19"/>
      <c r="D18" s="20"/>
      <c r="E18" s="22">
        <v>0</v>
      </c>
      <c r="F18" s="21">
        <f>F17*E18</f>
        <v>0</v>
      </c>
      <c r="G18" s="9"/>
      <c r="H18" s="9"/>
      <c r="I18" s="9"/>
      <c r="J18" s="9"/>
    </row>
    <row r="19" spans="1:10" ht="15">
      <c r="A19" s="5"/>
      <c r="B19" s="19" t="s">
        <v>84</v>
      </c>
      <c r="C19" s="19"/>
      <c r="D19" s="20"/>
      <c r="E19" s="22">
        <v>0</v>
      </c>
      <c r="F19" s="21">
        <f>F17*E19</f>
        <v>0</v>
      </c>
      <c r="G19" s="9"/>
      <c r="H19" s="9"/>
      <c r="I19" s="9"/>
      <c r="J19" s="9"/>
    </row>
    <row r="20" spans="1:10" ht="15">
      <c r="A20" s="5"/>
      <c r="B20" s="23" t="s">
        <v>61</v>
      </c>
      <c r="C20" s="23"/>
      <c r="D20" s="24"/>
      <c r="E20" s="25"/>
      <c r="F20" s="26">
        <f>F17+F18+F19</f>
        <v>0</v>
      </c>
      <c r="G20" s="9"/>
      <c r="H20" s="9"/>
      <c r="I20" s="9"/>
      <c r="J20" s="9"/>
    </row>
    <row r="21" spans="1:10" ht="15">
      <c r="A21" s="5"/>
      <c r="B21" s="19" t="s">
        <v>85</v>
      </c>
      <c r="C21" s="19"/>
      <c r="D21" s="20"/>
      <c r="E21" s="22">
        <v>0</v>
      </c>
      <c r="F21" s="21">
        <f>F20*E21</f>
        <v>0</v>
      </c>
      <c r="G21" s="9"/>
      <c r="H21" s="9"/>
      <c r="I21" s="9"/>
      <c r="J21" s="9"/>
    </row>
    <row r="22" spans="1:10" ht="15">
      <c r="A22" s="5"/>
      <c r="B22" s="23" t="s">
        <v>93</v>
      </c>
      <c r="C22" s="23"/>
      <c r="D22" s="24"/>
      <c r="E22" s="25"/>
      <c r="F22" s="26">
        <f>F20+F21</f>
        <v>0</v>
      </c>
      <c r="G22" s="9"/>
      <c r="H22" s="9"/>
      <c r="I22" s="9"/>
      <c r="J22" s="9"/>
    </row>
    <row r="23" spans="1:10" ht="15">
      <c r="A23" s="5"/>
      <c r="B23" s="5"/>
      <c r="C23" s="5"/>
      <c r="D23" s="7"/>
      <c r="E23" s="8"/>
      <c r="F23" s="8"/>
      <c r="G23" s="9"/>
      <c r="H23" s="9"/>
      <c r="I23" s="9"/>
      <c r="J23" s="9"/>
    </row>
    <row r="24" spans="1:10" ht="15">
      <c r="A24" s="5"/>
      <c r="B24" s="5"/>
      <c r="C24" s="5"/>
      <c r="D24" s="7"/>
      <c r="E24" s="8"/>
      <c r="F24" s="8"/>
      <c r="G24" s="9"/>
      <c r="H24" s="9"/>
      <c r="I24" s="9"/>
      <c r="J24" s="9"/>
    </row>
    <row r="25" spans="1:10" ht="15">
      <c r="A25" s="5"/>
      <c r="B25" s="5"/>
      <c r="C25" s="5"/>
      <c r="D25" s="7"/>
      <c r="E25" s="8"/>
      <c r="F25" s="8"/>
      <c r="G25" s="9"/>
      <c r="H25" s="9"/>
      <c r="I25" s="9"/>
      <c r="J25" s="9"/>
    </row>
    <row r="26" spans="7:10" ht="15">
      <c r="G26" s="9"/>
      <c r="H26" s="9"/>
      <c r="I26" s="9"/>
      <c r="J26" s="9"/>
    </row>
    <row r="27" spans="7:10" ht="15">
      <c r="G27" s="9"/>
      <c r="H27" s="9"/>
      <c r="I27" s="9"/>
      <c r="J27" s="9"/>
    </row>
    <row r="28" spans="1:10" ht="15">
      <c r="A28" s="5"/>
      <c r="B28" s="6" t="s">
        <v>60</v>
      </c>
      <c r="C28" s="5"/>
      <c r="D28" s="7"/>
      <c r="E28" s="8"/>
      <c r="F28" s="8"/>
      <c r="G28" s="9"/>
      <c r="H28" s="9"/>
      <c r="I28" s="9"/>
      <c r="J28" s="9"/>
    </row>
    <row r="29" spans="1:10" ht="15">
      <c r="A29" s="5" t="s">
        <v>0</v>
      </c>
      <c r="B29" s="5" t="s">
        <v>1</v>
      </c>
      <c r="C29" s="5" t="s">
        <v>2</v>
      </c>
      <c r="D29" s="7">
        <v>1.8</v>
      </c>
      <c r="E29" s="8">
        <v>0</v>
      </c>
      <c r="F29" s="8">
        <f>D29*E29</f>
        <v>0</v>
      </c>
      <c r="G29" s="9"/>
      <c r="H29" s="9"/>
      <c r="I29" s="9"/>
      <c r="J29" s="9"/>
    </row>
    <row r="30" spans="1:10" ht="15">
      <c r="A30" s="5" t="s">
        <v>3</v>
      </c>
      <c r="B30" s="5" t="s">
        <v>4</v>
      </c>
      <c r="C30" s="5" t="s">
        <v>2</v>
      </c>
      <c r="D30" s="7">
        <v>1.8</v>
      </c>
      <c r="E30" s="8">
        <v>0</v>
      </c>
      <c r="F30" s="8">
        <f aca="true" t="shared" si="0" ref="F30:F92">D30*E30</f>
        <v>0</v>
      </c>
      <c r="G30" s="9"/>
      <c r="H30" s="9"/>
      <c r="I30" s="9"/>
      <c r="J30" s="9"/>
    </row>
    <row r="31" spans="1:10" ht="15">
      <c r="A31" s="5" t="s">
        <v>5</v>
      </c>
      <c r="B31" s="5" t="s">
        <v>6</v>
      </c>
      <c r="C31" s="5" t="s">
        <v>2</v>
      </c>
      <c r="D31" s="7">
        <v>18</v>
      </c>
      <c r="E31" s="8">
        <v>0</v>
      </c>
      <c r="F31" s="8">
        <f t="shared" si="0"/>
        <v>0</v>
      </c>
      <c r="G31" s="9"/>
      <c r="H31" s="9"/>
      <c r="I31" s="9"/>
      <c r="J31" s="9"/>
    </row>
    <row r="32" spans="1:10" ht="15">
      <c r="A32" s="5" t="s">
        <v>7</v>
      </c>
      <c r="B32" s="5" t="s">
        <v>8</v>
      </c>
      <c r="C32" s="5" t="s">
        <v>2</v>
      </c>
      <c r="D32" s="7">
        <v>1.8</v>
      </c>
      <c r="E32" s="8">
        <v>0</v>
      </c>
      <c r="F32" s="8">
        <f t="shared" si="0"/>
        <v>0</v>
      </c>
      <c r="G32" s="9"/>
      <c r="H32" s="9"/>
      <c r="I32" s="9"/>
      <c r="J32" s="9"/>
    </row>
    <row r="33" spans="1:10" ht="15">
      <c r="A33" s="5" t="s">
        <v>9</v>
      </c>
      <c r="B33" s="5" t="s">
        <v>10</v>
      </c>
      <c r="C33" s="5" t="s">
        <v>11</v>
      </c>
      <c r="D33" s="7">
        <v>3.24</v>
      </c>
      <c r="E33" s="8">
        <v>0</v>
      </c>
      <c r="F33" s="8">
        <f t="shared" si="0"/>
        <v>0</v>
      </c>
      <c r="G33" s="9"/>
      <c r="H33" s="9"/>
      <c r="I33" s="9"/>
      <c r="J33" s="9"/>
    </row>
    <row r="34" spans="1:10" ht="15">
      <c r="A34" s="5"/>
      <c r="B34" s="10" t="s">
        <v>61</v>
      </c>
      <c r="C34" s="10"/>
      <c r="D34" s="11"/>
      <c r="E34" s="12"/>
      <c r="F34" s="12">
        <f>SUM(F29:F33)</f>
        <v>0</v>
      </c>
      <c r="G34" s="9"/>
      <c r="H34" s="9"/>
      <c r="I34" s="9"/>
      <c r="J34" s="9"/>
    </row>
    <row r="35" spans="1:10" ht="15">
      <c r="A35" s="5"/>
      <c r="B35" s="5"/>
      <c r="C35" s="5"/>
      <c r="D35" s="7"/>
      <c r="E35" s="8"/>
      <c r="F35" s="8"/>
      <c r="G35" s="9"/>
      <c r="H35" s="9"/>
      <c r="I35" s="9"/>
      <c r="J35" s="9"/>
    </row>
    <row r="36" spans="1:10" ht="15">
      <c r="A36" s="5"/>
      <c r="B36" s="6" t="s">
        <v>62</v>
      </c>
      <c r="C36" s="5"/>
      <c r="D36" s="7"/>
      <c r="E36" s="8"/>
      <c r="F36" s="8"/>
      <c r="G36" s="9"/>
      <c r="H36" s="9"/>
      <c r="I36" s="9"/>
      <c r="J36" s="9"/>
    </row>
    <row r="37" spans="1:10" ht="15">
      <c r="A37" s="5" t="s">
        <v>12</v>
      </c>
      <c r="B37" s="5" t="s">
        <v>13</v>
      </c>
      <c r="C37" s="5" t="s">
        <v>2</v>
      </c>
      <c r="D37" s="7">
        <v>1.8</v>
      </c>
      <c r="E37" s="8">
        <v>0</v>
      </c>
      <c r="F37" s="8">
        <f t="shared" si="0"/>
        <v>0</v>
      </c>
      <c r="G37" s="9"/>
      <c r="H37" s="9"/>
      <c r="I37" s="9"/>
      <c r="J37" s="9"/>
    </row>
    <row r="38" spans="1:10" ht="15">
      <c r="A38" s="5" t="s">
        <v>14</v>
      </c>
      <c r="B38" s="5" t="s">
        <v>15</v>
      </c>
      <c r="C38" s="5" t="s">
        <v>16</v>
      </c>
      <c r="D38" s="7">
        <v>3.6</v>
      </c>
      <c r="E38" s="8">
        <v>0</v>
      </c>
      <c r="F38" s="8">
        <f t="shared" si="0"/>
        <v>0</v>
      </c>
      <c r="G38" s="9"/>
      <c r="H38" s="9"/>
      <c r="I38" s="9"/>
      <c r="J38" s="9"/>
    </row>
    <row r="39" spans="1:10" ht="15">
      <c r="A39" s="5" t="s">
        <v>17</v>
      </c>
      <c r="B39" s="5" t="s">
        <v>18</v>
      </c>
      <c r="C39" s="5" t="s">
        <v>16</v>
      </c>
      <c r="D39" s="7">
        <v>3.6</v>
      </c>
      <c r="E39" s="8">
        <v>0</v>
      </c>
      <c r="F39" s="8">
        <f t="shared" si="0"/>
        <v>0</v>
      </c>
      <c r="G39" s="9"/>
      <c r="H39" s="9"/>
      <c r="I39" s="9"/>
      <c r="J39" s="9"/>
    </row>
    <row r="40" spans="1:10" ht="15">
      <c r="A40" s="5"/>
      <c r="B40" s="10" t="s">
        <v>61</v>
      </c>
      <c r="C40" s="10"/>
      <c r="D40" s="11"/>
      <c r="E40" s="12"/>
      <c r="F40" s="12">
        <f>SUM(F37:F39)</f>
        <v>0</v>
      </c>
      <c r="G40" s="9"/>
      <c r="H40" s="9"/>
      <c r="I40" s="9"/>
      <c r="J40" s="9"/>
    </row>
    <row r="41" spans="1:10" ht="15">
      <c r="A41" s="5"/>
      <c r="B41" s="13"/>
      <c r="C41" s="13"/>
      <c r="D41" s="14"/>
      <c r="E41" s="15"/>
      <c r="F41" s="15"/>
      <c r="G41" s="9"/>
      <c r="H41" s="9"/>
      <c r="I41" s="9"/>
      <c r="J41" s="9"/>
    </row>
    <row r="42" spans="1:10" ht="15">
      <c r="A42" s="5"/>
      <c r="B42" s="6" t="s">
        <v>70</v>
      </c>
      <c r="C42" s="5"/>
      <c r="D42" s="7"/>
      <c r="E42" s="8"/>
      <c r="F42" s="8"/>
      <c r="G42" s="9"/>
      <c r="H42" s="9"/>
      <c r="I42" s="9"/>
      <c r="J42" s="9"/>
    </row>
    <row r="43" spans="1:10" ht="15">
      <c r="A43" s="5" t="s">
        <v>19</v>
      </c>
      <c r="B43" s="5" t="s">
        <v>68</v>
      </c>
      <c r="C43" s="5" t="s">
        <v>20</v>
      </c>
      <c r="D43" s="7">
        <v>48</v>
      </c>
      <c r="E43" s="8">
        <v>0</v>
      </c>
      <c r="F43" s="8">
        <f t="shared" si="0"/>
        <v>0</v>
      </c>
      <c r="G43" s="9"/>
      <c r="H43" s="9"/>
      <c r="I43" s="9"/>
      <c r="J43" s="9"/>
    </row>
    <row r="44" spans="1:10" ht="15">
      <c r="A44" s="5" t="s">
        <v>39</v>
      </c>
      <c r="B44" s="5" t="s">
        <v>69</v>
      </c>
      <c r="C44" s="5" t="s">
        <v>16</v>
      </c>
      <c r="D44" s="7">
        <v>1</v>
      </c>
      <c r="E44" s="8">
        <v>0</v>
      </c>
      <c r="F44" s="8">
        <f aca="true" t="shared" si="1" ref="F44">D44*E44</f>
        <v>0</v>
      </c>
      <c r="G44" s="9"/>
      <c r="H44" s="9"/>
      <c r="I44" s="9"/>
      <c r="J44" s="9"/>
    </row>
    <row r="45" spans="1:10" ht="15">
      <c r="A45" s="5"/>
      <c r="B45" s="10"/>
      <c r="C45" s="10"/>
      <c r="D45" s="11"/>
      <c r="E45" s="12"/>
      <c r="F45" s="12">
        <f>SUM(F43:F44)</f>
        <v>0</v>
      </c>
      <c r="G45" s="9"/>
      <c r="H45" s="9"/>
      <c r="I45" s="9"/>
      <c r="J45" s="9"/>
    </row>
    <row r="46" spans="1:10" ht="15">
      <c r="A46" s="5"/>
      <c r="B46" s="13"/>
      <c r="C46" s="13"/>
      <c r="D46" s="14"/>
      <c r="E46" s="15"/>
      <c r="F46" s="15"/>
      <c r="G46" s="9"/>
      <c r="H46" s="9"/>
      <c r="I46" s="9"/>
      <c r="J46" s="9"/>
    </row>
    <row r="47" spans="1:10" ht="15">
      <c r="A47" s="5" t="s">
        <v>21</v>
      </c>
      <c r="B47" s="6" t="s">
        <v>22</v>
      </c>
      <c r="C47" s="5" t="s">
        <v>11</v>
      </c>
      <c r="D47" s="7">
        <v>4.524</v>
      </c>
      <c r="E47" s="8">
        <v>0</v>
      </c>
      <c r="F47" s="8">
        <f t="shared" si="0"/>
        <v>0</v>
      </c>
      <c r="G47" s="9"/>
      <c r="H47" s="9"/>
      <c r="I47" s="9"/>
      <c r="J47" s="9"/>
    </row>
    <row r="48" spans="1:10" ht="15">
      <c r="A48" s="5"/>
      <c r="B48" s="5"/>
      <c r="C48" s="5"/>
      <c r="D48" s="7"/>
      <c r="E48" s="8"/>
      <c r="F48" s="8"/>
      <c r="G48" s="9"/>
      <c r="H48" s="9"/>
      <c r="I48" s="9"/>
      <c r="J48" s="9"/>
    </row>
    <row r="49" spans="1:10" ht="15">
      <c r="A49" s="5"/>
      <c r="B49" s="5"/>
      <c r="C49" s="5"/>
      <c r="D49" s="7"/>
      <c r="E49" s="8"/>
      <c r="F49" s="8"/>
      <c r="G49" s="9"/>
      <c r="H49" s="9"/>
      <c r="I49" s="9"/>
      <c r="J49" s="9"/>
    </row>
    <row r="50" spans="1:10" ht="15">
      <c r="A50" s="5"/>
      <c r="B50" s="5"/>
      <c r="C50" s="5"/>
      <c r="D50" s="7"/>
      <c r="E50" s="8"/>
      <c r="F50" s="8"/>
      <c r="G50" s="9"/>
      <c r="H50" s="9"/>
      <c r="I50" s="9"/>
      <c r="J50" s="9"/>
    </row>
    <row r="51" spans="1:10" ht="15">
      <c r="A51" s="5"/>
      <c r="B51" s="5"/>
      <c r="C51" s="5"/>
      <c r="D51" s="7"/>
      <c r="E51" s="8"/>
      <c r="F51" s="8"/>
      <c r="G51" s="9"/>
      <c r="H51" s="9"/>
      <c r="I51" s="9"/>
      <c r="J51" s="9"/>
    </row>
    <row r="52" spans="1:10" ht="15">
      <c r="A52" s="5"/>
      <c r="B52" s="6" t="s">
        <v>63</v>
      </c>
      <c r="C52" s="5"/>
      <c r="D52" s="7"/>
      <c r="E52" s="8"/>
      <c r="F52" s="8"/>
      <c r="G52" s="9"/>
      <c r="H52" s="9"/>
      <c r="I52" s="9"/>
      <c r="J52" s="9"/>
    </row>
    <row r="53" spans="1:10" ht="15">
      <c r="A53" s="5" t="s">
        <v>23</v>
      </c>
      <c r="B53" s="5" t="s">
        <v>66</v>
      </c>
      <c r="C53" s="5" t="s">
        <v>2</v>
      </c>
      <c r="D53" s="7">
        <v>0.978</v>
      </c>
      <c r="E53" s="8">
        <v>0</v>
      </c>
      <c r="F53" s="8">
        <f t="shared" si="0"/>
        <v>0</v>
      </c>
      <c r="G53" s="9"/>
      <c r="H53" s="9"/>
      <c r="I53" s="9"/>
      <c r="J53" s="9"/>
    </row>
    <row r="54" spans="1:10" ht="15">
      <c r="A54" s="5" t="s">
        <v>24</v>
      </c>
      <c r="B54" s="5" t="s">
        <v>25</v>
      </c>
      <c r="C54" s="5" t="s">
        <v>26</v>
      </c>
      <c r="D54" s="7">
        <v>6.8</v>
      </c>
      <c r="E54" s="8">
        <v>0</v>
      </c>
      <c r="F54" s="8">
        <f t="shared" si="0"/>
        <v>0</v>
      </c>
      <c r="G54" s="9"/>
      <c r="H54" s="9"/>
      <c r="I54" s="9"/>
      <c r="J54" s="9"/>
    </row>
    <row r="55" spans="1:10" ht="15">
      <c r="A55" s="5" t="s">
        <v>27</v>
      </c>
      <c r="B55" s="5" t="s">
        <v>28</v>
      </c>
      <c r="C55" s="5" t="s">
        <v>2</v>
      </c>
      <c r="D55" s="7">
        <v>1.295</v>
      </c>
      <c r="E55" s="8">
        <v>0</v>
      </c>
      <c r="F55" s="8">
        <f t="shared" si="0"/>
        <v>0</v>
      </c>
      <c r="G55" s="9"/>
      <c r="H55" s="9"/>
      <c r="I55" s="9"/>
      <c r="J55" s="9"/>
    </row>
    <row r="56" spans="1:10" ht="15">
      <c r="A56" s="5" t="s">
        <v>29</v>
      </c>
      <c r="B56" s="5" t="s">
        <v>30</v>
      </c>
      <c r="C56" s="5" t="s">
        <v>16</v>
      </c>
      <c r="D56" s="7">
        <v>6.193</v>
      </c>
      <c r="E56" s="8">
        <v>0</v>
      </c>
      <c r="F56" s="8">
        <f t="shared" si="0"/>
        <v>0</v>
      </c>
      <c r="G56" s="9"/>
      <c r="H56" s="9"/>
      <c r="I56" s="9"/>
      <c r="J56" s="9"/>
    </row>
    <row r="57" spans="1:10" ht="15">
      <c r="A57" s="5" t="s">
        <v>40</v>
      </c>
      <c r="B57" s="5" t="s">
        <v>67</v>
      </c>
      <c r="C57" s="5" t="s">
        <v>16</v>
      </c>
      <c r="D57" s="7">
        <v>1</v>
      </c>
      <c r="E57" s="8">
        <v>0</v>
      </c>
      <c r="F57" s="8">
        <f aca="true" t="shared" si="2" ref="F57:F59">D57*E57</f>
        <v>0</v>
      </c>
      <c r="G57" s="9"/>
      <c r="H57" s="9"/>
      <c r="I57" s="9"/>
      <c r="J57" s="9"/>
    </row>
    <row r="58" spans="1:10" ht="15">
      <c r="A58" s="5" t="s">
        <v>41</v>
      </c>
      <c r="B58" s="5" t="s">
        <v>42</v>
      </c>
      <c r="C58" s="5" t="s">
        <v>16</v>
      </c>
      <c r="D58" s="7">
        <v>1</v>
      </c>
      <c r="E58" s="8">
        <v>0</v>
      </c>
      <c r="F58" s="8">
        <f t="shared" si="2"/>
        <v>0</v>
      </c>
      <c r="G58" s="9"/>
      <c r="H58" s="9"/>
      <c r="I58" s="9"/>
      <c r="J58" s="9"/>
    </row>
    <row r="59" spans="1:10" ht="15">
      <c r="A59" s="5" t="s">
        <v>43</v>
      </c>
      <c r="B59" s="5" t="s">
        <v>44</v>
      </c>
      <c r="C59" s="5" t="s">
        <v>26</v>
      </c>
      <c r="D59" s="7">
        <v>8</v>
      </c>
      <c r="E59" s="8">
        <v>0</v>
      </c>
      <c r="F59" s="8">
        <f t="shared" si="2"/>
        <v>0</v>
      </c>
      <c r="G59" s="9"/>
      <c r="H59" s="9"/>
      <c r="I59" s="9"/>
      <c r="J59" s="9"/>
    </row>
    <row r="60" spans="1:10" ht="15">
      <c r="A60" s="5" t="s">
        <v>31</v>
      </c>
      <c r="B60" s="5" t="s">
        <v>32</v>
      </c>
      <c r="C60" s="5" t="s">
        <v>11</v>
      </c>
      <c r="D60" s="7">
        <v>5.192</v>
      </c>
      <c r="E60" s="8">
        <v>0</v>
      </c>
      <c r="F60" s="8">
        <f t="shared" si="0"/>
        <v>0</v>
      </c>
      <c r="G60" s="9"/>
      <c r="H60" s="9"/>
      <c r="I60" s="9"/>
      <c r="J60" s="9"/>
    </row>
    <row r="61" spans="1:10" ht="15">
      <c r="A61" s="5" t="s">
        <v>33</v>
      </c>
      <c r="B61" s="5" t="s">
        <v>34</v>
      </c>
      <c r="C61" s="5" t="s">
        <v>11</v>
      </c>
      <c r="D61" s="7">
        <v>51.92</v>
      </c>
      <c r="E61" s="8">
        <v>0</v>
      </c>
      <c r="F61" s="8">
        <f t="shared" si="0"/>
        <v>0</v>
      </c>
      <c r="G61" s="9"/>
      <c r="H61" s="9"/>
      <c r="I61" s="9"/>
      <c r="J61" s="9"/>
    </row>
    <row r="62" spans="1:10" ht="15">
      <c r="A62" s="5" t="s">
        <v>35</v>
      </c>
      <c r="B62" s="5" t="s">
        <v>36</v>
      </c>
      <c r="C62" s="5" t="s">
        <v>11</v>
      </c>
      <c r="D62" s="7">
        <v>4.524</v>
      </c>
      <c r="E62" s="8">
        <v>0</v>
      </c>
      <c r="F62" s="8">
        <f t="shared" si="0"/>
        <v>0</v>
      </c>
      <c r="G62" s="9"/>
      <c r="H62" s="9"/>
      <c r="I62" s="9"/>
      <c r="J62" s="9"/>
    </row>
    <row r="63" spans="1:10" ht="15">
      <c r="A63" s="5" t="s">
        <v>37</v>
      </c>
      <c r="B63" s="5" t="s">
        <v>38</v>
      </c>
      <c r="C63" s="5" t="s">
        <v>11</v>
      </c>
      <c r="D63" s="7">
        <v>5.192</v>
      </c>
      <c r="E63" s="8">
        <v>0</v>
      </c>
      <c r="F63" s="8">
        <f t="shared" si="0"/>
        <v>0</v>
      </c>
      <c r="G63" s="9"/>
      <c r="H63" s="9"/>
      <c r="I63" s="9"/>
      <c r="J63" s="9"/>
    </row>
    <row r="64" spans="1:10" ht="15">
      <c r="A64" s="5"/>
      <c r="B64" s="10" t="s">
        <v>61</v>
      </c>
      <c r="C64" s="10"/>
      <c r="D64" s="11"/>
      <c r="E64" s="12"/>
      <c r="F64" s="12">
        <f>SUM(F53:F63)</f>
        <v>0</v>
      </c>
      <c r="G64" s="9"/>
      <c r="H64" s="9"/>
      <c r="I64" s="9"/>
      <c r="J64" s="9"/>
    </row>
    <row r="65" spans="1:10" ht="15">
      <c r="A65" s="5"/>
      <c r="B65" s="13"/>
      <c r="C65" s="13"/>
      <c r="D65" s="14"/>
      <c r="E65" s="15"/>
      <c r="F65" s="15"/>
      <c r="G65" s="9"/>
      <c r="H65" s="9"/>
      <c r="I65" s="9"/>
      <c r="J65" s="9"/>
    </row>
    <row r="66" spans="1:10" ht="15">
      <c r="A66" s="5"/>
      <c r="B66" s="6" t="s">
        <v>64</v>
      </c>
      <c r="C66" s="5"/>
      <c r="D66" s="7"/>
      <c r="E66" s="8"/>
      <c r="F66" s="8"/>
      <c r="G66" s="9"/>
      <c r="H66" s="9"/>
      <c r="I66" s="9"/>
      <c r="J66" s="9"/>
    </row>
    <row r="67" spans="1:10" ht="15">
      <c r="A67" s="5">
        <v>767995108</v>
      </c>
      <c r="B67" s="5" t="s">
        <v>47</v>
      </c>
      <c r="C67" s="5" t="s">
        <v>46</v>
      </c>
      <c r="D67" s="7">
        <v>1313.374</v>
      </c>
      <c r="E67" s="8">
        <v>0</v>
      </c>
      <c r="F67" s="8">
        <f aca="true" t="shared" si="3" ref="F67">D67*E67</f>
        <v>0</v>
      </c>
      <c r="G67" s="9"/>
      <c r="H67" s="9"/>
      <c r="I67" s="9"/>
      <c r="J67" s="9"/>
    </row>
    <row r="68" spans="1:10" ht="15">
      <c r="A68" s="5" t="s">
        <v>45</v>
      </c>
      <c r="B68" s="5" t="s">
        <v>88</v>
      </c>
      <c r="C68" s="5" t="s">
        <v>46</v>
      </c>
      <c r="D68" s="7">
        <v>969.898</v>
      </c>
      <c r="E68" s="8">
        <v>0</v>
      </c>
      <c r="F68" s="8">
        <f t="shared" si="0"/>
        <v>0</v>
      </c>
      <c r="G68" s="9"/>
      <c r="H68" s="9"/>
      <c r="I68" s="9"/>
      <c r="J68" s="9"/>
    </row>
    <row r="69" spans="1:10" ht="15">
      <c r="A69" s="5"/>
      <c r="B69" s="5" t="s">
        <v>87</v>
      </c>
      <c r="C69" s="5"/>
      <c r="D69" s="7" t="s">
        <v>86</v>
      </c>
      <c r="E69" s="8"/>
      <c r="F69" s="8"/>
      <c r="G69" s="9"/>
      <c r="H69" s="9"/>
      <c r="I69" s="9"/>
      <c r="J69" s="9"/>
    </row>
    <row r="70" spans="1:10" ht="15">
      <c r="A70" s="5" t="s">
        <v>45</v>
      </c>
      <c r="B70" s="5" t="s">
        <v>89</v>
      </c>
      <c r="C70" s="5" t="s">
        <v>46</v>
      </c>
      <c r="D70" s="7">
        <v>409.145</v>
      </c>
      <c r="E70" s="8">
        <v>0</v>
      </c>
      <c r="F70" s="8">
        <f t="shared" si="0"/>
        <v>0</v>
      </c>
      <c r="G70" s="9"/>
      <c r="H70" s="9"/>
      <c r="I70" s="9"/>
      <c r="J70" s="9"/>
    </row>
    <row r="71" spans="1:10" ht="15">
      <c r="A71" s="5"/>
      <c r="B71" s="5" t="s">
        <v>87</v>
      </c>
      <c r="C71" s="5"/>
      <c r="D71" s="7"/>
      <c r="E71" s="8"/>
      <c r="F71" s="8"/>
      <c r="G71" s="9"/>
      <c r="H71" s="9"/>
      <c r="I71" s="9"/>
      <c r="J71" s="9"/>
    </row>
    <row r="72" spans="1:10" ht="15">
      <c r="A72" s="5" t="s">
        <v>48</v>
      </c>
      <c r="B72" s="5" t="s">
        <v>49</v>
      </c>
      <c r="C72" s="5" t="s">
        <v>46</v>
      </c>
      <c r="D72" s="7">
        <v>705.771</v>
      </c>
      <c r="E72" s="8">
        <v>0</v>
      </c>
      <c r="F72" s="8">
        <f t="shared" si="0"/>
        <v>0</v>
      </c>
      <c r="G72" s="9"/>
      <c r="H72" s="9"/>
      <c r="I72" s="9"/>
      <c r="J72" s="9"/>
    </row>
    <row r="73" spans="1:10" ht="15">
      <c r="A73" s="5"/>
      <c r="B73" s="5" t="s">
        <v>71</v>
      </c>
      <c r="C73" s="5"/>
      <c r="D73" s="7"/>
      <c r="E73" s="8"/>
      <c r="F73" s="8"/>
      <c r="G73" s="9"/>
      <c r="H73" s="9"/>
      <c r="I73" s="9"/>
      <c r="J73" s="9"/>
    </row>
    <row r="74" spans="1:10" ht="15">
      <c r="A74" s="5"/>
      <c r="B74" s="5" t="s">
        <v>72</v>
      </c>
      <c r="C74" s="5"/>
      <c r="D74" s="7"/>
      <c r="E74" s="8"/>
      <c r="F74" s="8"/>
      <c r="G74" s="9"/>
      <c r="H74" s="9"/>
      <c r="I74" s="9"/>
      <c r="J74" s="9"/>
    </row>
    <row r="75" spans="1:10" ht="15">
      <c r="A75" s="5"/>
      <c r="B75" s="5" t="s">
        <v>95</v>
      </c>
      <c r="C75" s="5"/>
      <c r="D75" s="7"/>
      <c r="E75" s="8"/>
      <c r="F75" s="8"/>
      <c r="G75" s="9"/>
      <c r="H75" s="9"/>
      <c r="I75" s="9"/>
      <c r="J75" s="9"/>
    </row>
    <row r="76" spans="1:7" ht="15">
      <c r="A76" s="5" t="s">
        <v>74</v>
      </c>
      <c r="B76" s="5" t="s">
        <v>73</v>
      </c>
      <c r="C76" s="5" t="s">
        <v>20</v>
      </c>
      <c r="D76" s="7">
        <v>6</v>
      </c>
      <c r="E76" s="8">
        <v>0</v>
      </c>
      <c r="F76" s="8">
        <f t="shared" si="0"/>
        <v>0</v>
      </c>
      <c r="G76" s="9"/>
    </row>
    <row r="77" spans="1:7" ht="15">
      <c r="A77" s="5" t="s">
        <v>74</v>
      </c>
      <c r="B77" s="5" t="s">
        <v>75</v>
      </c>
      <c r="C77" s="5" t="s">
        <v>20</v>
      </c>
      <c r="D77" s="7">
        <v>1</v>
      </c>
      <c r="E77" s="8">
        <v>0</v>
      </c>
      <c r="F77" s="8">
        <f t="shared" si="0"/>
        <v>0</v>
      </c>
      <c r="G77" s="9"/>
    </row>
    <row r="78" spans="1:7" ht="15">
      <c r="A78" s="5" t="s">
        <v>74</v>
      </c>
      <c r="B78" s="5" t="s">
        <v>76</v>
      </c>
      <c r="C78" s="5" t="s">
        <v>20</v>
      </c>
      <c r="D78" s="7">
        <v>1</v>
      </c>
      <c r="E78" s="8">
        <v>0</v>
      </c>
      <c r="F78" s="8">
        <f t="shared" si="0"/>
        <v>0</v>
      </c>
      <c r="G78" s="9"/>
    </row>
    <row r="79" spans="1:7" ht="15">
      <c r="A79" s="5" t="s">
        <v>74</v>
      </c>
      <c r="B79" s="5" t="s">
        <v>77</v>
      </c>
      <c r="C79" s="5" t="s">
        <v>20</v>
      </c>
      <c r="D79" s="7">
        <v>4</v>
      </c>
      <c r="E79" s="8">
        <v>0</v>
      </c>
      <c r="F79" s="8">
        <f t="shared" si="0"/>
        <v>0</v>
      </c>
      <c r="G79" s="9"/>
    </row>
    <row r="80" spans="1:7" ht="15">
      <c r="A80" s="5" t="s">
        <v>74</v>
      </c>
      <c r="B80" s="5" t="s">
        <v>78</v>
      </c>
      <c r="C80" s="5" t="s">
        <v>20</v>
      </c>
      <c r="D80" s="7">
        <v>1</v>
      </c>
      <c r="E80" s="8">
        <v>0</v>
      </c>
      <c r="F80" s="8">
        <f t="shared" si="0"/>
        <v>0</v>
      </c>
      <c r="G80" s="9"/>
    </row>
    <row r="81" spans="1:7" ht="15">
      <c r="A81" s="5" t="s">
        <v>74</v>
      </c>
      <c r="B81" s="5" t="s">
        <v>79</v>
      </c>
      <c r="C81" s="5" t="s">
        <v>20</v>
      </c>
      <c r="D81" s="7">
        <v>1</v>
      </c>
      <c r="E81" s="8">
        <v>0</v>
      </c>
      <c r="F81" s="8">
        <f t="shared" si="0"/>
        <v>0</v>
      </c>
      <c r="G81" s="9"/>
    </row>
    <row r="82" spans="1:7" ht="15">
      <c r="A82" s="5" t="s">
        <v>74</v>
      </c>
      <c r="B82" s="5" t="s">
        <v>80</v>
      </c>
      <c r="C82" s="5" t="s">
        <v>20</v>
      </c>
      <c r="D82" s="7">
        <v>6</v>
      </c>
      <c r="E82" s="8">
        <v>0</v>
      </c>
      <c r="F82" s="8">
        <f t="shared" si="0"/>
        <v>0</v>
      </c>
      <c r="G82" s="9"/>
    </row>
    <row r="83" spans="1:6" ht="15">
      <c r="A83" s="5" t="s">
        <v>52</v>
      </c>
      <c r="B83" s="5" t="s">
        <v>53</v>
      </c>
      <c r="C83" s="5" t="s">
        <v>26</v>
      </c>
      <c r="D83" s="7">
        <v>29.046</v>
      </c>
      <c r="E83" s="8">
        <v>0</v>
      </c>
      <c r="F83" s="8">
        <f t="shared" si="0"/>
        <v>0</v>
      </c>
    </row>
    <row r="84" spans="1:6" ht="15">
      <c r="A84" s="5" t="s">
        <v>45</v>
      </c>
      <c r="B84" s="5" t="s">
        <v>54</v>
      </c>
      <c r="C84" s="5" t="s">
        <v>46</v>
      </c>
      <c r="D84" s="7">
        <v>373.958</v>
      </c>
      <c r="E84" s="8">
        <v>0</v>
      </c>
      <c r="F84" s="8">
        <f t="shared" si="0"/>
        <v>0</v>
      </c>
    </row>
    <row r="85" spans="1:6" ht="15">
      <c r="A85" s="5"/>
      <c r="B85" s="5" t="s">
        <v>90</v>
      </c>
      <c r="C85" s="5"/>
      <c r="D85" s="7"/>
      <c r="E85" s="8"/>
      <c r="F85" s="8"/>
    </row>
    <row r="86" spans="1:6" ht="15">
      <c r="A86" s="5" t="s">
        <v>45</v>
      </c>
      <c r="B86" s="5" t="s">
        <v>50</v>
      </c>
      <c r="C86" s="5" t="s">
        <v>51</v>
      </c>
      <c r="D86" s="7">
        <v>1</v>
      </c>
      <c r="E86" s="8">
        <v>0</v>
      </c>
      <c r="F86" s="8">
        <f aca="true" t="shared" si="4" ref="F86">D86*E86</f>
        <v>0</v>
      </c>
    </row>
    <row r="87" spans="1:6" ht="15">
      <c r="A87" s="5" t="s">
        <v>55</v>
      </c>
      <c r="B87" s="5" t="s">
        <v>56</v>
      </c>
      <c r="C87" s="5" t="s">
        <v>86</v>
      </c>
      <c r="D87" s="7">
        <f>F67+F68+F70+F72+F76+F77+F78+F79+F80+F81+F82+F83+F84+F86</f>
        <v>0</v>
      </c>
      <c r="E87" s="27">
        <v>0</v>
      </c>
      <c r="F87" s="8">
        <f t="shared" si="0"/>
        <v>0</v>
      </c>
    </row>
    <row r="88" spans="1:6" ht="15">
      <c r="A88" s="5" t="s">
        <v>57</v>
      </c>
      <c r="B88" s="5" t="s">
        <v>58</v>
      </c>
      <c r="C88" s="5" t="s">
        <v>26</v>
      </c>
      <c r="D88" s="7">
        <v>1.35</v>
      </c>
      <c r="E88" s="8">
        <v>0</v>
      </c>
      <c r="F88" s="8">
        <f t="shared" si="0"/>
        <v>0</v>
      </c>
    </row>
    <row r="89" spans="1:6" ht="15">
      <c r="A89" s="5"/>
      <c r="B89" s="10" t="s">
        <v>61</v>
      </c>
      <c r="C89" s="10"/>
      <c r="D89" s="11"/>
      <c r="E89" s="12"/>
      <c r="F89" s="12">
        <f>SUM(F67:F88)</f>
        <v>0</v>
      </c>
    </row>
    <row r="90" spans="1:6" ht="15">
      <c r="A90" s="5"/>
      <c r="B90" s="5"/>
      <c r="C90" s="5"/>
      <c r="D90" s="7"/>
      <c r="E90" s="8"/>
      <c r="F90" s="8"/>
    </row>
    <row r="91" spans="1:6" ht="15">
      <c r="A91" s="5"/>
      <c r="B91" s="6" t="s">
        <v>65</v>
      </c>
      <c r="C91" s="5"/>
      <c r="D91" s="7"/>
      <c r="E91" s="8"/>
      <c r="F91" s="8"/>
    </row>
    <row r="92" spans="1:6" ht="15">
      <c r="A92" s="5" t="s">
        <v>59</v>
      </c>
      <c r="B92" s="5" t="s">
        <v>91</v>
      </c>
      <c r="C92" s="5" t="s">
        <v>16</v>
      </c>
      <c r="D92" s="7">
        <v>5</v>
      </c>
      <c r="E92" s="8">
        <v>0</v>
      </c>
      <c r="F92" s="8">
        <f t="shared" si="0"/>
        <v>0</v>
      </c>
    </row>
    <row r="93" spans="1:6" ht="15">
      <c r="A93" s="5"/>
      <c r="B93" s="5" t="s">
        <v>94</v>
      </c>
      <c r="C93" s="5"/>
      <c r="D93" s="7"/>
      <c r="E93" s="8"/>
      <c r="F93" s="8"/>
    </row>
    <row r="94" spans="1:6" ht="15">
      <c r="A94" s="5"/>
      <c r="B94" s="5"/>
      <c r="C94" s="5"/>
      <c r="D94" s="7"/>
      <c r="E94" s="8"/>
      <c r="F94" s="8"/>
    </row>
    <row r="95" spans="1:6" ht="15">
      <c r="A95" s="5"/>
      <c r="B95" s="5"/>
      <c r="C95" s="5"/>
      <c r="D95" s="7"/>
      <c r="E95" s="8"/>
      <c r="F95" s="8"/>
    </row>
    <row r="96" spans="1:6" ht="15">
      <c r="A96" s="5"/>
      <c r="B96" s="5"/>
      <c r="C96" s="5"/>
      <c r="D96" s="7"/>
      <c r="E96" s="8"/>
      <c r="F96" s="8"/>
    </row>
    <row r="97" spans="1:6" ht="15">
      <c r="A97" s="5"/>
      <c r="B97" s="5"/>
      <c r="C97" s="5"/>
      <c r="D97" s="7"/>
      <c r="E97" s="8"/>
      <c r="F97" s="8"/>
    </row>
    <row r="98" spans="1:6" ht="15">
      <c r="A98" s="5"/>
      <c r="B98" s="5"/>
      <c r="C98" s="5"/>
      <c r="D98" s="7"/>
      <c r="E98" s="8"/>
      <c r="F98" s="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</dc:creator>
  <cp:keywords/>
  <dc:description/>
  <cp:lastModifiedBy>richard</cp:lastModifiedBy>
  <cp:lastPrinted>2020-03-06T15:23:52Z</cp:lastPrinted>
  <dcterms:created xsi:type="dcterms:W3CDTF">2020-03-06T14:13:55Z</dcterms:created>
  <dcterms:modified xsi:type="dcterms:W3CDTF">2020-04-03T10:43:11Z</dcterms:modified>
  <cp:category/>
  <cp:version/>
  <cp:contentType/>
  <cp:contentStatus/>
</cp:coreProperties>
</file>