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3256" windowHeight="13176" tabRatio="664" firstSheet="2" activeTab="7"/>
  </bookViews>
  <sheets>
    <sheet name="Pokoj č. 21" sheetId="5" r:id="rId1"/>
    <sheet name="Pokoj č. 22" sheetId="2" r:id="rId2"/>
    <sheet name="Pokoj č. 23" sheetId="1" r:id="rId3"/>
    <sheet name="Prádelna" sheetId="4" r:id="rId4"/>
    <sheet name="Kuchyně" sheetId="6" r:id="rId5"/>
    <sheet name="Truhlárna" sheetId="10" r:id="rId6"/>
    <sheet name="Koupelna" sheetId="11" r:id="rId7"/>
    <sheet name="Krycí list" sheetId="7" r:id="rId8"/>
  </sheets>
  <definedNames/>
  <calcPr calcId="125725"/>
  <extLst/>
</workbook>
</file>

<file path=xl/sharedStrings.xml><?xml version="1.0" encoding="utf-8"?>
<sst xmlns="http://schemas.openxmlformats.org/spreadsheetml/2006/main" count="322" uniqueCount="80">
  <si>
    <t>Popis</t>
  </si>
  <si>
    <t>MJ</t>
  </si>
  <si>
    <t>Počet MJ</t>
  </si>
  <si>
    <t>Cena za MJ</t>
  </si>
  <si>
    <t>Cena celkem</t>
  </si>
  <si>
    <t>m</t>
  </si>
  <si>
    <t>ks</t>
  </si>
  <si>
    <t>Práce</t>
  </si>
  <si>
    <t>kpl</t>
  </si>
  <si>
    <t>VRN - vedlejší rozpočtové náklady</t>
  </si>
  <si>
    <t>Doprava a přesun hmot</t>
  </si>
  <si>
    <t>Likvidace odpadu vč. uložení na skládku</t>
  </si>
  <si>
    <t>cena celkem bez DPH</t>
  </si>
  <si>
    <t>DPH 15%</t>
  </si>
  <si>
    <t>Celkem</t>
  </si>
  <si>
    <t>Spojovací materiál apod.</t>
  </si>
  <si>
    <t>Průběžný hrubý úklid</t>
  </si>
  <si>
    <t>Pozn.:</t>
  </si>
  <si>
    <t>Cena celkem bez DPH</t>
  </si>
  <si>
    <t>15 % DPH</t>
  </si>
  <si>
    <t>Cena celkem včetně 15 % DPH</t>
  </si>
  <si>
    <t>……………………………………………….</t>
  </si>
  <si>
    <t>razítko a podpis</t>
  </si>
  <si>
    <t>kabel CYKY J 3x1,5</t>
  </si>
  <si>
    <t>kabel CYKY J 3x2,5</t>
  </si>
  <si>
    <t>zásuvka dvojnásobná tango šedivá</t>
  </si>
  <si>
    <t>vypínač tango řady 6 kompletní šedivý</t>
  </si>
  <si>
    <t>vypínač tango řady 7 kompletní šedivý</t>
  </si>
  <si>
    <t>Led svítidlo zářívkové 50W/230V 4000k</t>
  </si>
  <si>
    <t>krabice i 12 na omítku</t>
  </si>
  <si>
    <t>sádrové pojivo</t>
  </si>
  <si>
    <t>kg</t>
  </si>
  <si>
    <t>vypínač tango řady 5 kompletní šedivý</t>
  </si>
  <si>
    <t>Led SMART svítidlo stropní 18W/230V 4000k</t>
  </si>
  <si>
    <t>LED kuch.svítidlo 28 SMD/5,5W,36cm</t>
  </si>
  <si>
    <t>krabice instalační KU 68/1</t>
  </si>
  <si>
    <t>Oprava elektrických rozvodů a osvětlení pokoje č. 21</t>
  </si>
  <si>
    <t>Oprava elektrických rozvodů a osvětlení pokoje č. 22</t>
  </si>
  <si>
    <t>Oprava elektrických rozvodů a osvětlení pokoje č. 23</t>
  </si>
  <si>
    <t>Oprava elektrických rozvodů prádelna</t>
  </si>
  <si>
    <t>Oprava osvětlení kuchyně, výdejna a u myčky nádobí</t>
  </si>
  <si>
    <t>Oprava elektrických rozvodů a osvětlení v truhlárně</t>
  </si>
  <si>
    <t xml:space="preserve">V                 dne         .      . 2020 </t>
  </si>
  <si>
    <t>Oprava elektrických rozvodů a osvětlení v koupelně</t>
  </si>
  <si>
    <t>Krycí list opravy  elektro pokoje č. 21, 22, 23, truhlárny, prádelny, koupelny a kuchyně.</t>
  </si>
  <si>
    <t>zásuvka tango bílá IP 44</t>
  </si>
  <si>
    <t>vypínač tango řady 5 kompletní IP 44</t>
  </si>
  <si>
    <t>LED přisazené svítidlo, kruhové bílé 20W/4000K IP 65</t>
  </si>
  <si>
    <t>kabel CYKY J 5x6</t>
  </si>
  <si>
    <t>kabel CYKY J 5x4</t>
  </si>
  <si>
    <t>vodič CY x 16 žlutozelený</t>
  </si>
  <si>
    <t>vodič CY x 6 žlutozelený</t>
  </si>
  <si>
    <t>závitová tyč M8/1 m</t>
  </si>
  <si>
    <t>drátěný žlab DZ 150/100</t>
  </si>
  <si>
    <t>horní závěs dr. Žlabu DŽ 150</t>
  </si>
  <si>
    <t>spojovací materiál apod.</t>
  </si>
  <si>
    <t>spoj. Montážní balíček drátového žlabu M6 vratový</t>
  </si>
  <si>
    <t>trubka tuhá šedá 25mm</t>
  </si>
  <si>
    <t>příchytka trubek 25mm</t>
  </si>
  <si>
    <t>vypínač KATKO žlutočervený 63A IP 66</t>
  </si>
  <si>
    <t>vypínač KATKO žlutočervený 25A IP 66</t>
  </si>
  <si>
    <t>metrická vývodka M32x1,5</t>
  </si>
  <si>
    <t>metrická vývodka M25x1,5</t>
  </si>
  <si>
    <t>ABB zásuvka na omítku IP 44 230V/16A</t>
  </si>
  <si>
    <t>trubka ohebná LPE 2316</t>
  </si>
  <si>
    <t>trubka ohebná LPE 2323</t>
  </si>
  <si>
    <t>Jistič MOE PL 6-16/B/1</t>
  </si>
  <si>
    <t>Jistič MOE PL 6-20/B/3</t>
  </si>
  <si>
    <t>Jistič MOE PL 6-25/B/3</t>
  </si>
  <si>
    <t>proudový chránič MOE PF7-63/003</t>
  </si>
  <si>
    <t>3fázová lišta jističů 80A</t>
  </si>
  <si>
    <t>vodič CYA fázový průřez 16mm2</t>
  </si>
  <si>
    <t>vodič CYA modrý průřez 16mm2</t>
  </si>
  <si>
    <t>lisovací dutinky 16mm</t>
  </si>
  <si>
    <t>svorkovnice na dyn lištu 16mm modrá 63A</t>
  </si>
  <si>
    <t>vodič CYA žlutozelený průřez 16mm2</t>
  </si>
  <si>
    <t>koncovka na 3.fázovou lištu</t>
  </si>
  <si>
    <t>lisovací oko CU 16x8</t>
  </si>
  <si>
    <t>podložka AL-CU M8</t>
  </si>
  <si>
    <t>ekvipotenciální svorkovnice</t>
  </si>
</sst>
</file>

<file path=xl/styles.xml><?xml version="1.0" encoding="utf-8"?>
<styleSheet xmlns="http://schemas.openxmlformats.org/spreadsheetml/2006/main">
  <numFmts count="6">
    <numFmt numFmtId="164" formatCode="#,##0.00\ [$Kč-405];[Red]\-#,##0.00\ [$Kč-405]"/>
    <numFmt numFmtId="165" formatCode="#,##0.00&quot; Kč&quot;"/>
    <numFmt numFmtId="166" formatCode="#,##0.00\ &quot;Kč&quot;"/>
    <numFmt numFmtId="167" formatCode="[$-405]General"/>
    <numFmt numFmtId="168" formatCode="[$-405]#,##0.00"/>
    <numFmt numFmtId="169" formatCode="#,##0.00&quot; &quot;[$Kč-405];[Red]&quot;-&quot;#,##0.00&quot; &quot;[$Kč-405]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11"/>
      <color rgb="FF000000"/>
      <name val="Arial"/>
      <family val="2"/>
    </font>
    <font>
      <b/>
      <sz val="10"/>
      <color rgb="FFFFFFFF"/>
      <name val="Arial CE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u val="single"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/>
    </border>
    <border>
      <left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0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4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horizontal="right" vertical="center"/>
    </xf>
    <xf numFmtId="4" fontId="0" fillId="0" borderId="6" xfId="0" applyNumberFormat="1" applyBorder="1"/>
    <xf numFmtId="0" fontId="0" fillId="0" borderId="7" xfId="0" applyFont="1" applyBorder="1"/>
    <xf numFmtId="164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4" fontId="6" fillId="0" borderId="5" xfId="0" applyNumberFormat="1" applyFont="1" applyBorder="1"/>
    <xf numFmtId="164" fontId="5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65" fontId="5" fillId="0" borderId="5" xfId="0" applyNumberFormat="1" applyFont="1" applyBorder="1"/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66" fontId="10" fillId="0" borderId="0" xfId="0" applyNumberFormat="1" applyFont="1" applyBorder="1" applyAlignment="1">
      <alignment horizontal="left" vertical="top" wrapText="1"/>
    </xf>
    <xf numFmtId="166" fontId="9" fillId="0" borderId="14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166" fontId="9" fillId="0" borderId="16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right" wrapText="1"/>
    </xf>
    <xf numFmtId="166" fontId="9" fillId="0" borderId="18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7" fontId="0" fillId="0" borderId="22" xfId="20" applyFont="1" applyBorder="1" applyAlignment="1">
      <alignment horizontal="left"/>
      <protection/>
    </xf>
    <xf numFmtId="167" fontId="0" fillId="0" borderId="22" xfId="20" applyFont="1" applyBorder="1">
      <alignment/>
      <protection/>
    </xf>
    <xf numFmtId="167" fontId="0" fillId="0" borderId="23" xfId="20" applyBorder="1">
      <alignment/>
      <protection/>
    </xf>
    <xf numFmtId="167" fontId="0" fillId="0" borderId="23" xfId="20" applyFont="1" applyBorder="1" applyAlignment="1">
      <alignment horizontal="right" vertical="center"/>
      <protection/>
    </xf>
    <xf numFmtId="168" fontId="0" fillId="3" borderId="23" xfId="20" applyNumberFormat="1" applyFill="1" applyBorder="1">
      <alignment/>
      <protection/>
    </xf>
    <xf numFmtId="167" fontId="0" fillId="0" borderId="22" xfId="20" applyBorder="1">
      <alignment/>
      <protection/>
    </xf>
    <xf numFmtId="167" fontId="0" fillId="0" borderId="23" xfId="20" applyFont="1" applyBorder="1">
      <alignment/>
      <protection/>
    </xf>
    <xf numFmtId="167" fontId="0" fillId="0" borderId="23" xfId="20" applyBorder="1" applyAlignment="1">
      <alignment horizontal="right" vertical="center"/>
      <protection/>
    </xf>
    <xf numFmtId="168" fontId="0" fillId="0" borderId="23" xfId="20" applyNumberFormat="1" applyBorder="1">
      <alignment/>
      <protection/>
    </xf>
    <xf numFmtId="167" fontId="0" fillId="0" borderId="24" xfId="20" applyBorder="1">
      <alignment/>
      <protection/>
    </xf>
    <xf numFmtId="167" fontId="0" fillId="0" borderId="24" xfId="20" applyBorder="1" applyAlignment="1">
      <alignment horizontal="right" vertical="center"/>
      <protection/>
    </xf>
    <xf numFmtId="168" fontId="0" fillId="0" borderId="24" xfId="20" applyNumberFormat="1" applyBorder="1">
      <alignment/>
      <protection/>
    </xf>
    <xf numFmtId="167" fontId="0" fillId="0" borderId="25" xfId="20" applyFont="1" applyBorder="1">
      <alignment/>
      <protection/>
    </xf>
    <xf numFmtId="169" fontId="7" fillId="0" borderId="23" xfId="20" applyNumberFormat="1" applyFont="1" applyBorder="1" applyAlignment="1">
      <alignment horizontal="center"/>
      <protection/>
    </xf>
    <xf numFmtId="169" fontId="5" fillId="0" borderId="23" xfId="20" applyNumberFormat="1" applyFont="1" applyBorder="1" applyAlignment="1">
      <alignment horizontal="center"/>
      <protection/>
    </xf>
    <xf numFmtId="167" fontId="5" fillId="0" borderId="23" xfId="20" applyFont="1" applyBorder="1">
      <alignment/>
      <protection/>
    </xf>
    <xf numFmtId="168" fontId="5" fillId="0" borderId="23" xfId="20" applyNumberFormat="1" applyFont="1" applyBorder="1">
      <alignment/>
      <protection/>
    </xf>
    <xf numFmtId="169" fontId="5" fillId="0" borderId="23" xfId="20" applyNumberFormat="1" applyFont="1" applyBorder="1" applyAlignment="1">
      <alignment/>
      <protection/>
    </xf>
    <xf numFmtId="167" fontId="0" fillId="0" borderId="0" xfId="20">
      <alignment/>
      <protection/>
    </xf>
    <xf numFmtId="167" fontId="7" fillId="0" borderId="23" xfId="20" applyFont="1" applyBorder="1" applyAlignment="1">
      <alignment horizontal="center"/>
      <protection/>
    </xf>
    <xf numFmtId="167" fontId="7" fillId="0" borderId="23" xfId="20" applyFont="1" applyBorder="1">
      <alignment/>
      <protection/>
    </xf>
    <xf numFmtId="165" fontId="5" fillId="0" borderId="23" xfId="20" applyNumberFormat="1" applyFont="1" applyBorder="1">
      <alignment/>
      <protection/>
    </xf>
    <xf numFmtId="1" fontId="3" fillId="2" borderId="1" xfId="0" applyNumberFormat="1" applyFont="1" applyFill="1" applyBorder="1" applyAlignment="1">
      <alignment horizontal="center" vertical="center" wrapText="1"/>
    </xf>
    <xf numFmtId="167" fontId="0" fillId="0" borderId="23" xfId="20" applyFont="1" applyBorder="1">
      <alignment/>
      <protection/>
    </xf>
    <xf numFmtId="168" fontId="0" fillId="3" borderId="23" xfId="20" applyNumberFormat="1" applyFill="1" applyBorder="1" applyProtection="1">
      <alignment/>
      <protection/>
    </xf>
    <xf numFmtId="167" fontId="0" fillId="0" borderId="23" xfId="20" applyFont="1" applyBorder="1" applyAlignment="1">
      <alignment horizontal="right" vertical="center"/>
      <protection/>
    </xf>
    <xf numFmtId="167" fontId="0" fillId="0" borderId="23" xfId="20" applyFont="1" applyFill="1" applyBorder="1">
      <alignment/>
      <protection/>
    </xf>
    <xf numFmtId="0" fontId="0" fillId="4" borderId="0" xfId="0" applyFill="1" applyAlignment="1">
      <alignment horizontal="left" vertical="top" wrapText="1"/>
    </xf>
    <xf numFmtId="0" fontId="8" fillId="5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14" sqref="G14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36</v>
      </c>
    </row>
    <row r="5" spans="2:8" ht="26.4">
      <c r="B5" s="2"/>
      <c r="D5" s="3" t="s">
        <v>0</v>
      </c>
      <c r="E5" s="3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23</v>
      </c>
      <c r="E6" s="45" t="s">
        <v>5</v>
      </c>
      <c r="F6" s="45">
        <v>50</v>
      </c>
      <c r="G6" s="46"/>
      <c r="H6" s="50">
        <f>G6*F6</f>
        <v>0</v>
      </c>
    </row>
    <row r="7" spans="2:8" ht="15">
      <c r="B7" s="42">
        <v>2</v>
      </c>
      <c r="C7" s="43"/>
      <c r="D7" s="44" t="s">
        <v>24</v>
      </c>
      <c r="E7" s="45" t="s">
        <v>5</v>
      </c>
      <c r="F7" s="45">
        <v>50</v>
      </c>
      <c r="G7" s="46"/>
      <c r="H7" s="50">
        <f aca="true" t="shared" si="0" ref="H7:H20">G7*F7</f>
        <v>0</v>
      </c>
    </row>
    <row r="8" spans="2:8" ht="15">
      <c r="B8" s="42">
        <v>3</v>
      </c>
      <c r="C8" s="47"/>
      <c r="D8" s="44" t="s">
        <v>25</v>
      </c>
      <c r="E8" s="45" t="s">
        <v>6</v>
      </c>
      <c r="F8" s="45">
        <v>4</v>
      </c>
      <c r="G8" s="46"/>
      <c r="H8" s="50">
        <f t="shared" si="0"/>
        <v>0</v>
      </c>
    </row>
    <row r="9" spans="2:8" ht="15">
      <c r="B9" s="42">
        <v>4</v>
      </c>
      <c r="C9" s="43"/>
      <c r="D9" s="44" t="s">
        <v>26</v>
      </c>
      <c r="E9" s="45" t="s">
        <v>6</v>
      </c>
      <c r="F9" s="45">
        <v>3</v>
      </c>
      <c r="G9" s="46"/>
      <c r="H9" s="50">
        <f t="shared" si="0"/>
        <v>0</v>
      </c>
    </row>
    <row r="10" spans="2:8" ht="15">
      <c r="B10" s="42">
        <v>5</v>
      </c>
      <c r="C10" s="43"/>
      <c r="D10" s="44" t="s">
        <v>32</v>
      </c>
      <c r="E10" s="45" t="s">
        <v>6</v>
      </c>
      <c r="F10" s="45">
        <v>1</v>
      </c>
      <c r="G10" s="46"/>
      <c r="H10" s="50">
        <f t="shared" si="0"/>
        <v>0</v>
      </c>
    </row>
    <row r="11" spans="2:8" ht="15">
      <c r="B11" s="42">
        <v>6</v>
      </c>
      <c r="C11" s="43"/>
      <c r="D11" s="44" t="s">
        <v>33</v>
      </c>
      <c r="E11" s="45" t="s">
        <v>6</v>
      </c>
      <c r="F11" s="45">
        <v>3</v>
      </c>
      <c r="G11" s="46"/>
      <c r="H11" s="50">
        <f t="shared" si="0"/>
        <v>0</v>
      </c>
    </row>
    <row r="12" spans="2:8" ht="15">
      <c r="B12" s="42">
        <v>7</v>
      </c>
      <c r="C12" s="43"/>
      <c r="D12" s="44" t="s">
        <v>34</v>
      </c>
      <c r="E12" s="45" t="s">
        <v>6</v>
      </c>
      <c r="F12" s="45">
        <v>2</v>
      </c>
      <c r="G12" s="46"/>
      <c r="H12" s="50">
        <f t="shared" si="0"/>
        <v>0</v>
      </c>
    </row>
    <row r="13" spans="2:8" ht="15">
      <c r="B13" s="42">
        <v>8</v>
      </c>
      <c r="C13" s="43"/>
      <c r="D13" s="44" t="s">
        <v>30</v>
      </c>
      <c r="E13" s="45" t="s">
        <v>31</v>
      </c>
      <c r="F13" s="45">
        <v>20</v>
      </c>
      <c r="G13" s="46"/>
      <c r="H13" s="50">
        <f t="shared" si="0"/>
        <v>0</v>
      </c>
    </row>
    <row r="14" spans="2:8" ht="15">
      <c r="B14" s="42">
        <v>9</v>
      </c>
      <c r="C14" s="43"/>
      <c r="D14" s="44" t="s">
        <v>35</v>
      </c>
      <c r="E14" s="45" t="s">
        <v>6</v>
      </c>
      <c r="F14" s="45">
        <v>12</v>
      </c>
      <c r="G14" s="46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46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46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46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46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46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46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17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14" sqref="G14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37</v>
      </c>
    </row>
    <row r="5" spans="2:8" ht="26.4">
      <c r="B5" s="2"/>
      <c r="D5" s="3" t="s">
        <v>0</v>
      </c>
      <c r="E5" s="3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23</v>
      </c>
      <c r="E6" s="45" t="s">
        <v>5</v>
      </c>
      <c r="F6" s="45">
        <v>80</v>
      </c>
      <c r="G6" s="66"/>
      <c r="H6" s="50">
        <f>G6*F6</f>
        <v>0</v>
      </c>
    </row>
    <row r="7" spans="2:8" ht="15">
      <c r="B7" s="42">
        <v>2</v>
      </c>
      <c r="C7" s="43"/>
      <c r="D7" s="44" t="s">
        <v>24</v>
      </c>
      <c r="E7" s="45" t="s">
        <v>5</v>
      </c>
      <c r="F7" s="45">
        <v>65</v>
      </c>
      <c r="G7" s="66"/>
      <c r="H7" s="50">
        <f aca="true" t="shared" si="0" ref="H7:H20">G7*F7</f>
        <v>0</v>
      </c>
    </row>
    <row r="8" spans="2:8" ht="15">
      <c r="B8" s="42">
        <v>3</v>
      </c>
      <c r="C8" s="47"/>
      <c r="D8" s="44" t="s">
        <v>25</v>
      </c>
      <c r="E8" s="45" t="s">
        <v>6</v>
      </c>
      <c r="F8" s="45">
        <v>5</v>
      </c>
      <c r="G8" s="66"/>
      <c r="H8" s="50">
        <f t="shared" si="0"/>
        <v>0</v>
      </c>
    </row>
    <row r="9" spans="2:8" ht="15">
      <c r="B9" s="42">
        <v>4</v>
      </c>
      <c r="C9" s="43"/>
      <c r="D9" s="44" t="s">
        <v>26</v>
      </c>
      <c r="E9" s="45" t="s">
        <v>6</v>
      </c>
      <c r="F9" s="45">
        <v>5</v>
      </c>
      <c r="G9" s="66"/>
      <c r="H9" s="50">
        <f t="shared" si="0"/>
        <v>0</v>
      </c>
    </row>
    <row r="10" spans="2:8" ht="15">
      <c r="B10" s="42">
        <v>5</v>
      </c>
      <c r="C10" s="43"/>
      <c r="D10" s="44" t="s">
        <v>32</v>
      </c>
      <c r="E10" s="45" t="s">
        <v>6</v>
      </c>
      <c r="F10" s="45">
        <v>1</v>
      </c>
      <c r="G10" s="66"/>
      <c r="H10" s="50">
        <f t="shared" si="0"/>
        <v>0</v>
      </c>
    </row>
    <row r="11" spans="2:8" ht="15">
      <c r="B11" s="42">
        <v>6</v>
      </c>
      <c r="C11" s="43"/>
      <c r="D11" s="44" t="s">
        <v>33</v>
      </c>
      <c r="E11" s="45" t="s">
        <v>6</v>
      </c>
      <c r="F11" s="45">
        <v>4</v>
      </c>
      <c r="G11" s="66"/>
      <c r="H11" s="50">
        <f t="shared" si="0"/>
        <v>0</v>
      </c>
    </row>
    <row r="12" spans="2:8" ht="15">
      <c r="B12" s="42">
        <v>7</v>
      </c>
      <c r="C12" s="43"/>
      <c r="D12" s="44" t="s">
        <v>34</v>
      </c>
      <c r="E12" s="45" t="s">
        <v>6</v>
      </c>
      <c r="F12" s="45">
        <v>5</v>
      </c>
      <c r="G12" s="66"/>
      <c r="H12" s="50">
        <f t="shared" si="0"/>
        <v>0</v>
      </c>
    </row>
    <row r="13" spans="2:8" ht="15">
      <c r="B13" s="42">
        <v>8</v>
      </c>
      <c r="C13" s="43"/>
      <c r="D13" s="44" t="s">
        <v>30</v>
      </c>
      <c r="E13" s="45" t="s">
        <v>31</v>
      </c>
      <c r="F13" s="45">
        <v>30</v>
      </c>
      <c r="G13" s="66"/>
      <c r="H13" s="50">
        <f t="shared" si="0"/>
        <v>0</v>
      </c>
    </row>
    <row r="14" spans="2:8" ht="15">
      <c r="B14" s="42">
        <v>9</v>
      </c>
      <c r="C14" s="43"/>
      <c r="D14" s="65" t="s">
        <v>35</v>
      </c>
      <c r="E14" s="45" t="s">
        <v>6</v>
      </c>
      <c r="F14" s="45">
        <v>16</v>
      </c>
      <c r="G14" s="66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6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6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6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6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6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6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17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protectedRanges>
    <protectedRange sqref="D26:H31" name="Oblast1"/>
    <protectedRange sqref="G6:G20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13" sqref="G13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38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23</v>
      </c>
      <c r="E6" s="45" t="s">
        <v>5</v>
      </c>
      <c r="F6" s="45">
        <v>50</v>
      </c>
      <c r="G6" s="66"/>
      <c r="H6" s="50">
        <f>G6*F6</f>
        <v>0</v>
      </c>
    </row>
    <row r="7" spans="2:8" ht="15">
      <c r="B7" s="42">
        <v>2</v>
      </c>
      <c r="C7" s="43"/>
      <c r="D7" s="44" t="s">
        <v>24</v>
      </c>
      <c r="E7" s="45" t="s">
        <v>5</v>
      </c>
      <c r="F7" s="45">
        <v>50</v>
      </c>
      <c r="G7" s="66"/>
      <c r="H7" s="50">
        <f aca="true" t="shared" si="0" ref="H7:H20">G7*F7</f>
        <v>0</v>
      </c>
    </row>
    <row r="8" spans="2:8" ht="15">
      <c r="B8" s="42">
        <v>3</v>
      </c>
      <c r="C8" s="47"/>
      <c r="D8" s="44" t="s">
        <v>25</v>
      </c>
      <c r="E8" s="45" t="s">
        <v>6</v>
      </c>
      <c r="F8" s="45">
        <v>4</v>
      </c>
      <c r="G8" s="66"/>
      <c r="H8" s="50">
        <f t="shared" si="0"/>
        <v>0</v>
      </c>
    </row>
    <row r="9" spans="2:8" ht="15">
      <c r="B9" s="42">
        <v>4</v>
      </c>
      <c r="C9" s="43"/>
      <c r="D9" s="44" t="s">
        <v>26</v>
      </c>
      <c r="E9" s="45" t="s">
        <v>6</v>
      </c>
      <c r="F9" s="45">
        <v>3</v>
      </c>
      <c r="G9" s="66"/>
      <c r="H9" s="50">
        <f t="shared" si="0"/>
        <v>0</v>
      </c>
    </row>
    <row r="10" spans="2:8" ht="15">
      <c r="B10" s="42">
        <v>5</v>
      </c>
      <c r="C10" s="43"/>
      <c r="D10" s="44" t="s">
        <v>32</v>
      </c>
      <c r="E10" s="45" t="s">
        <v>6</v>
      </c>
      <c r="F10" s="45">
        <v>1</v>
      </c>
      <c r="G10" s="66"/>
      <c r="H10" s="50">
        <f t="shared" si="0"/>
        <v>0</v>
      </c>
    </row>
    <row r="11" spans="2:8" ht="15">
      <c r="B11" s="42">
        <v>6</v>
      </c>
      <c r="C11" s="43"/>
      <c r="D11" s="44" t="s">
        <v>33</v>
      </c>
      <c r="E11" s="45" t="s">
        <v>6</v>
      </c>
      <c r="F11" s="45">
        <v>2</v>
      </c>
      <c r="G11" s="66"/>
      <c r="H11" s="50">
        <f t="shared" si="0"/>
        <v>0</v>
      </c>
    </row>
    <row r="12" spans="2:8" ht="15">
      <c r="B12" s="42">
        <v>7</v>
      </c>
      <c r="C12" s="43"/>
      <c r="D12" s="44" t="s">
        <v>34</v>
      </c>
      <c r="E12" s="45" t="s">
        <v>6</v>
      </c>
      <c r="F12" s="45">
        <v>2</v>
      </c>
      <c r="G12" s="66"/>
      <c r="H12" s="50">
        <f t="shared" si="0"/>
        <v>0</v>
      </c>
    </row>
    <row r="13" spans="2:8" ht="15">
      <c r="B13" s="42">
        <v>8</v>
      </c>
      <c r="C13" s="43"/>
      <c r="D13" s="44" t="s">
        <v>30</v>
      </c>
      <c r="E13" s="45" t="s">
        <v>31</v>
      </c>
      <c r="F13" s="45">
        <v>15</v>
      </c>
      <c r="G13" s="66"/>
      <c r="H13" s="50">
        <f t="shared" si="0"/>
        <v>0</v>
      </c>
    </row>
    <row r="14" spans="2:8" ht="15">
      <c r="B14" s="42">
        <v>9</v>
      </c>
      <c r="C14" s="43"/>
      <c r="D14" s="44" t="s">
        <v>35</v>
      </c>
      <c r="E14" s="45" t="s">
        <v>6</v>
      </c>
      <c r="F14" s="45">
        <v>12</v>
      </c>
      <c r="G14" s="66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6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6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6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6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6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6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17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46"/>
  <sheetViews>
    <sheetView workbookViewId="0" topLeftCell="A1">
      <selection activeCell="G6" sqref="G6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39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24</v>
      </c>
      <c r="E6" s="45" t="s">
        <v>5</v>
      </c>
      <c r="F6" s="45">
        <v>200</v>
      </c>
      <c r="G6" s="66"/>
      <c r="H6" s="50">
        <f>G6*F6</f>
        <v>0</v>
      </c>
    </row>
    <row r="7" spans="2:8" ht="15">
      <c r="B7" s="42">
        <v>2</v>
      </c>
      <c r="C7" s="43"/>
      <c r="D7" s="65" t="s">
        <v>48</v>
      </c>
      <c r="E7" s="45" t="s">
        <v>5</v>
      </c>
      <c r="F7" s="45">
        <v>60</v>
      </c>
      <c r="G7" s="66"/>
      <c r="H7" s="50">
        <f aca="true" t="shared" si="0" ref="H7:H42">G7*F7</f>
        <v>0</v>
      </c>
    </row>
    <row r="8" spans="2:8" ht="15">
      <c r="B8" s="42">
        <v>3</v>
      </c>
      <c r="C8" s="47"/>
      <c r="D8" s="65" t="s">
        <v>49</v>
      </c>
      <c r="E8" s="45" t="s">
        <v>5</v>
      </c>
      <c r="F8" s="45">
        <v>200</v>
      </c>
      <c r="G8" s="66"/>
      <c r="H8" s="50">
        <f t="shared" si="0"/>
        <v>0</v>
      </c>
    </row>
    <row r="9" spans="2:8" ht="15">
      <c r="B9" s="42">
        <v>4</v>
      </c>
      <c r="C9" s="43"/>
      <c r="D9" s="65" t="s">
        <v>50</v>
      </c>
      <c r="E9" s="45" t="s">
        <v>5</v>
      </c>
      <c r="F9" s="45">
        <v>30</v>
      </c>
      <c r="G9" s="66"/>
      <c r="H9" s="50">
        <f t="shared" si="0"/>
        <v>0</v>
      </c>
    </row>
    <row r="10" spans="2:8" ht="15">
      <c r="B10" s="42">
        <v>5</v>
      </c>
      <c r="C10" s="43"/>
      <c r="D10" s="65" t="s">
        <v>51</v>
      </c>
      <c r="E10" s="45" t="s">
        <v>5</v>
      </c>
      <c r="F10" s="45">
        <v>100</v>
      </c>
      <c r="G10" s="66"/>
      <c r="H10" s="50">
        <f t="shared" si="0"/>
        <v>0</v>
      </c>
    </row>
    <row r="11" spans="2:8" ht="15">
      <c r="B11" s="42">
        <v>6</v>
      </c>
      <c r="C11" s="43"/>
      <c r="D11" s="65" t="s">
        <v>52</v>
      </c>
      <c r="E11" s="67" t="s">
        <v>6</v>
      </c>
      <c r="F11" s="45">
        <v>30</v>
      </c>
      <c r="G11" s="66"/>
      <c r="H11" s="50">
        <f t="shared" si="0"/>
        <v>0</v>
      </c>
    </row>
    <row r="12" spans="2:8" ht="15">
      <c r="B12" s="42">
        <v>7</v>
      </c>
      <c r="C12" s="43"/>
      <c r="D12" s="65" t="s">
        <v>53</v>
      </c>
      <c r="E12" s="45" t="s">
        <v>5</v>
      </c>
      <c r="F12" s="45">
        <v>30</v>
      </c>
      <c r="G12" s="66"/>
      <c r="H12" s="50">
        <f t="shared" si="0"/>
        <v>0</v>
      </c>
    </row>
    <row r="13" spans="2:8" ht="15">
      <c r="B13" s="42">
        <v>8</v>
      </c>
      <c r="C13" s="43"/>
      <c r="D13" s="65" t="s">
        <v>54</v>
      </c>
      <c r="E13" s="67" t="s">
        <v>6</v>
      </c>
      <c r="F13" s="45">
        <v>35</v>
      </c>
      <c r="G13" s="66"/>
      <c r="H13" s="50">
        <f t="shared" si="0"/>
        <v>0</v>
      </c>
    </row>
    <row r="14" spans="2:8" ht="15">
      <c r="B14" s="42">
        <v>9</v>
      </c>
      <c r="C14" s="43"/>
      <c r="D14" s="65" t="s">
        <v>55</v>
      </c>
      <c r="E14" s="49" t="s">
        <v>8</v>
      </c>
      <c r="F14" s="45">
        <v>1</v>
      </c>
      <c r="G14" s="66"/>
      <c r="H14" s="50">
        <f t="shared" si="0"/>
        <v>0</v>
      </c>
    </row>
    <row r="15" spans="2:8" ht="15">
      <c r="B15" s="42">
        <v>10</v>
      </c>
      <c r="C15" s="43"/>
      <c r="D15" s="65" t="s">
        <v>56</v>
      </c>
      <c r="E15" s="49" t="s">
        <v>8</v>
      </c>
      <c r="F15" s="45">
        <v>1</v>
      </c>
      <c r="G15" s="66"/>
      <c r="H15" s="50">
        <f t="shared" si="0"/>
        <v>0</v>
      </c>
    </row>
    <row r="16" spans="2:8" ht="15">
      <c r="B16" s="42">
        <v>11</v>
      </c>
      <c r="C16" s="43"/>
      <c r="D16" s="65" t="s">
        <v>57</v>
      </c>
      <c r="E16" s="67" t="s">
        <v>5</v>
      </c>
      <c r="F16" s="45">
        <v>50</v>
      </c>
      <c r="G16" s="66"/>
      <c r="H16" s="50">
        <f t="shared" si="0"/>
        <v>0</v>
      </c>
    </row>
    <row r="17" spans="2:8" ht="15">
      <c r="B17" s="42">
        <v>12</v>
      </c>
      <c r="C17" s="43"/>
      <c r="D17" s="65" t="s">
        <v>58</v>
      </c>
      <c r="E17" s="45" t="s">
        <v>6</v>
      </c>
      <c r="F17" s="45">
        <v>100</v>
      </c>
      <c r="G17" s="66"/>
      <c r="H17" s="50">
        <f t="shared" si="0"/>
        <v>0</v>
      </c>
    </row>
    <row r="18" spans="2:8" ht="15">
      <c r="B18" s="42">
        <v>13</v>
      </c>
      <c r="C18" s="43"/>
      <c r="D18" s="65" t="s">
        <v>59</v>
      </c>
      <c r="E18" s="45" t="s">
        <v>6</v>
      </c>
      <c r="F18" s="45">
        <v>2</v>
      </c>
      <c r="G18" s="66"/>
      <c r="H18" s="50">
        <f t="shared" si="0"/>
        <v>0</v>
      </c>
    </row>
    <row r="19" spans="2:8" ht="15">
      <c r="B19" s="42">
        <v>14</v>
      </c>
      <c r="C19" s="43"/>
      <c r="D19" s="65" t="s">
        <v>60</v>
      </c>
      <c r="E19" s="45" t="s">
        <v>6</v>
      </c>
      <c r="F19" s="45">
        <v>7</v>
      </c>
      <c r="G19" s="66"/>
      <c r="H19" s="50">
        <f t="shared" si="0"/>
        <v>0</v>
      </c>
    </row>
    <row r="20" spans="2:8" ht="15">
      <c r="B20" s="42">
        <v>15</v>
      </c>
      <c r="C20" s="43"/>
      <c r="D20" s="65" t="s">
        <v>61</v>
      </c>
      <c r="E20" s="45" t="s">
        <v>6</v>
      </c>
      <c r="F20" s="45">
        <v>4</v>
      </c>
      <c r="G20" s="66"/>
      <c r="H20" s="50">
        <f t="shared" si="0"/>
        <v>0</v>
      </c>
    </row>
    <row r="21" spans="2:8" ht="15">
      <c r="B21" s="42">
        <v>16</v>
      </c>
      <c r="C21" s="43"/>
      <c r="D21" s="65" t="s">
        <v>62</v>
      </c>
      <c r="E21" s="45" t="s">
        <v>6</v>
      </c>
      <c r="F21" s="45">
        <v>16</v>
      </c>
      <c r="G21" s="66"/>
      <c r="H21" s="50">
        <f t="shared" si="0"/>
        <v>0</v>
      </c>
    </row>
    <row r="22" spans="2:8" ht="15">
      <c r="B22" s="42">
        <v>17</v>
      </c>
      <c r="C22" s="43"/>
      <c r="D22" s="68" t="s">
        <v>79</v>
      </c>
      <c r="E22" s="45" t="s">
        <v>6</v>
      </c>
      <c r="F22" s="45">
        <v>3</v>
      </c>
      <c r="G22" s="66"/>
      <c r="H22" s="50">
        <f t="shared" si="0"/>
        <v>0</v>
      </c>
    </row>
    <row r="23" spans="2:8" ht="15">
      <c r="B23" s="42">
        <v>18</v>
      </c>
      <c r="C23" s="43"/>
      <c r="D23" s="65" t="s">
        <v>63</v>
      </c>
      <c r="E23" s="45" t="s">
        <v>6</v>
      </c>
      <c r="F23" s="45">
        <v>6</v>
      </c>
      <c r="G23" s="66"/>
      <c r="H23" s="50">
        <f t="shared" si="0"/>
        <v>0</v>
      </c>
    </row>
    <row r="24" spans="2:8" ht="15">
      <c r="B24" s="42">
        <v>19</v>
      </c>
      <c r="C24" s="43"/>
      <c r="D24" s="65" t="s">
        <v>64</v>
      </c>
      <c r="E24" s="67" t="s">
        <v>5</v>
      </c>
      <c r="F24" s="45">
        <v>20</v>
      </c>
      <c r="G24" s="66"/>
      <c r="H24" s="50">
        <f t="shared" si="0"/>
        <v>0</v>
      </c>
    </row>
    <row r="25" spans="2:8" ht="15">
      <c r="B25" s="42">
        <v>20</v>
      </c>
      <c r="C25" s="43"/>
      <c r="D25" s="65" t="s">
        <v>65</v>
      </c>
      <c r="E25" s="67" t="s">
        <v>5</v>
      </c>
      <c r="F25" s="49">
        <v>12</v>
      </c>
      <c r="G25" s="66"/>
      <c r="H25" s="50">
        <f t="shared" si="0"/>
        <v>0</v>
      </c>
    </row>
    <row r="26" spans="2:8" ht="15">
      <c r="B26" s="42">
        <v>21</v>
      </c>
      <c r="C26" s="43"/>
      <c r="D26" s="65" t="s">
        <v>66</v>
      </c>
      <c r="E26" s="67" t="s">
        <v>6</v>
      </c>
      <c r="F26" s="45">
        <v>6</v>
      </c>
      <c r="G26" s="66"/>
      <c r="H26" s="50">
        <f t="shared" si="0"/>
        <v>0</v>
      </c>
    </row>
    <row r="27" spans="2:8" ht="15">
      <c r="B27" s="42">
        <v>22</v>
      </c>
      <c r="C27" s="43"/>
      <c r="D27" s="65" t="s">
        <v>67</v>
      </c>
      <c r="E27" s="67" t="s">
        <v>6</v>
      </c>
      <c r="F27" s="45">
        <v>7</v>
      </c>
      <c r="G27" s="66"/>
      <c r="H27" s="50">
        <f t="shared" si="0"/>
        <v>0</v>
      </c>
    </row>
    <row r="28" spans="2:8" ht="15">
      <c r="B28" s="42">
        <v>23</v>
      </c>
      <c r="C28" s="43"/>
      <c r="D28" s="65" t="s">
        <v>68</v>
      </c>
      <c r="E28" s="67" t="s">
        <v>6</v>
      </c>
      <c r="F28" s="45">
        <v>2</v>
      </c>
      <c r="G28" s="66"/>
      <c r="H28" s="50">
        <f t="shared" si="0"/>
        <v>0</v>
      </c>
    </row>
    <row r="29" spans="2:8" ht="15">
      <c r="B29" s="42">
        <v>24</v>
      </c>
      <c r="C29" s="43"/>
      <c r="D29" s="65" t="s">
        <v>69</v>
      </c>
      <c r="E29" s="67" t="s">
        <v>6</v>
      </c>
      <c r="F29" s="45">
        <v>6</v>
      </c>
      <c r="G29" s="66"/>
      <c r="H29" s="50">
        <f t="shared" si="0"/>
        <v>0</v>
      </c>
    </row>
    <row r="30" spans="2:8" ht="15">
      <c r="B30" s="42">
        <v>25</v>
      </c>
      <c r="C30" s="43"/>
      <c r="D30" s="65" t="s">
        <v>70</v>
      </c>
      <c r="E30" s="67" t="s">
        <v>6</v>
      </c>
      <c r="F30" s="45">
        <v>2</v>
      </c>
      <c r="G30" s="66"/>
      <c r="H30" s="50">
        <f t="shared" si="0"/>
        <v>0</v>
      </c>
    </row>
    <row r="31" spans="2:8" ht="15">
      <c r="B31" s="42">
        <v>26</v>
      </c>
      <c r="C31" s="43"/>
      <c r="D31" s="65" t="s">
        <v>71</v>
      </c>
      <c r="E31" s="67" t="s">
        <v>5</v>
      </c>
      <c r="F31" s="45">
        <v>33</v>
      </c>
      <c r="G31" s="66"/>
      <c r="H31" s="50">
        <f t="shared" si="0"/>
        <v>0</v>
      </c>
    </row>
    <row r="32" spans="2:8" ht="15">
      <c r="B32" s="42">
        <v>27</v>
      </c>
      <c r="C32" s="43"/>
      <c r="D32" s="65" t="s">
        <v>72</v>
      </c>
      <c r="E32" s="67" t="s">
        <v>5</v>
      </c>
      <c r="F32" s="45">
        <v>20</v>
      </c>
      <c r="G32" s="66"/>
      <c r="H32" s="50">
        <f t="shared" si="0"/>
        <v>0</v>
      </c>
    </row>
    <row r="33" spans="2:8" ht="15">
      <c r="B33" s="42">
        <v>28</v>
      </c>
      <c r="C33" s="43"/>
      <c r="D33" s="65" t="s">
        <v>73</v>
      </c>
      <c r="E33" s="67" t="s">
        <v>8</v>
      </c>
      <c r="F33" s="45">
        <v>1</v>
      </c>
      <c r="G33" s="66"/>
      <c r="H33" s="50">
        <f t="shared" si="0"/>
        <v>0</v>
      </c>
    </row>
    <row r="34" spans="2:8" ht="15">
      <c r="B34" s="42">
        <v>29</v>
      </c>
      <c r="C34" s="43"/>
      <c r="D34" s="65" t="s">
        <v>74</v>
      </c>
      <c r="E34" s="67" t="s">
        <v>6</v>
      </c>
      <c r="F34" s="45">
        <v>6</v>
      </c>
      <c r="G34" s="66"/>
      <c r="H34" s="50">
        <f t="shared" si="0"/>
        <v>0</v>
      </c>
    </row>
    <row r="35" spans="2:8" ht="15">
      <c r="B35" s="42">
        <v>30</v>
      </c>
      <c r="C35" s="43"/>
      <c r="D35" s="65" t="s">
        <v>75</v>
      </c>
      <c r="E35" s="67" t="s">
        <v>5</v>
      </c>
      <c r="F35" s="45">
        <v>20</v>
      </c>
      <c r="G35" s="66"/>
      <c r="H35" s="50">
        <f t="shared" si="0"/>
        <v>0</v>
      </c>
    </row>
    <row r="36" spans="2:8" ht="15">
      <c r="B36" s="42">
        <v>31</v>
      </c>
      <c r="C36" s="43"/>
      <c r="D36" s="65" t="s">
        <v>76</v>
      </c>
      <c r="E36" s="67" t="s">
        <v>6</v>
      </c>
      <c r="F36" s="45">
        <v>20</v>
      </c>
      <c r="G36" s="66"/>
      <c r="H36" s="50">
        <f t="shared" si="0"/>
        <v>0</v>
      </c>
    </row>
    <row r="37" spans="2:8" ht="15">
      <c r="B37" s="42">
        <v>32</v>
      </c>
      <c r="C37" s="43"/>
      <c r="D37" s="65" t="s">
        <v>77</v>
      </c>
      <c r="E37" s="67" t="s">
        <v>6</v>
      </c>
      <c r="F37" s="45">
        <v>26</v>
      </c>
      <c r="G37" s="66"/>
      <c r="H37" s="50">
        <f t="shared" si="0"/>
        <v>0</v>
      </c>
    </row>
    <row r="38" spans="2:8" ht="15">
      <c r="B38" s="42">
        <v>33</v>
      </c>
      <c r="C38" s="43"/>
      <c r="D38" s="65" t="s">
        <v>78</v>
      </c>
      <c r="E38" s="67" t="s">
        <v>6</v>
      </c>
      <c r="F38" s="45">
        <v>26</v>
      </c>
      <c r="G38" s="66"/>
      <c r="H38" s="50">
        <f t="shared" si="0"/>
        <v>0</v>
      </c>
    </row>
    <row r="39" spans="2:8" ht="15">
      <c r="B39" s="42">
        <v>34</v>
      </c>
      <c r="C39" s="43"/>
      <c r="D39" s="44" t="s">
        <v>16</v>
      </c>
      <c r="E39" s="49" t="s">
        <v>8</v>
      </c>
      <c r="F39" s="49">
        <v>1</v>
      </c>
      <c r="G39" s="66"/>
      <c r="H39" s="50">
        <f t="shared" si="0"/>
        <v>0</v>
      </c>
    </row>
    <row r="40" spans="2:8" ht="15">
      <c r="B40" s="42">
        <v>35</v>
      </c>
      <c r="C40" s="43"/>
      <c r="D40" s="48" t="s">
        <v>9</v>
      </c>
      <c r="E40" s="49" t="s">
        <v>8</v>
      </c>
      <c r="F40" s="49">
        <v>1</v>
      </c>
      <c r="G40" s="66"/>
      <c r="H40" s="50">
        <f t="shared" si="0"/>
        <v>0</v>
      </c>
    </row>
    <row r="41" spans="2:8" ht="15">
      <c r="B41" s="42">
        <v>36</v>
      </c>
      <c r="C41" s="43"/>
      <c r="D41" s="48" t="s">
        <v>7</v>
      </c>
      <c r="E41" s="49" t="s">
        <v>8</v>
      </c>
      <c r="F41" s="49">
        <v>1</v>
      </c>
      <c r="G41" s="66"/>
      <c r="H41" s="50">
        <f t="shared" si="0"/>
        <v>0</v>
      </c>
    </row>
    <row r="42" spans="2:8" ht="15">
      <c r="B42" s="42">
        <v>37</v>
      </c>
      <c r="C42" s="43"/>
      <c r="D42" s="48" t="s">
        <v>11</v>
      </c>
      <c r="E42" s="49" t="s">
        <v>8</v>
      </c>
      <c r="F42" s="49">
        <v>1</v>
      </c>
      <c r="G42" s="66"/>
      <c r="H42" s="50">
        <f t="shared" si="0"/>
        <v>0</v>
      </c>
    </row>
    <row r="43" spans="2:8" ht="15">
      <c r="B43" s="42"/>
      <c r="C43" s="43"/>
      <c r="D43" s="51"/>
      <c r="E43" s="52"/>
      <c r="F43" s="52"/>
      <c r="G43" s="53"/>
      <c r="H43" s="53"/>
    </row>
    <row r="44" spans="2:8" ht="15.6">
      <c r="B44" s="42"/>
      <c r="C44" s="54"/>
      <c r="D44" s="55" t="s">
        <v>12</v>
      </c>
      <c r="E44" s="56"/>
      <c r="F44" s="57"/>
      <c r="G44" s="58"/>
      <c r="H44" s="59">
        <f>SUM(H6:H42)</f>
        <v>0</v>
      </c>
    </row>
    <row r="45" spans="2:8" ht="15.6">
      <c r="B45" s="60"/>
      <c r="C45" s="60"/>
      <c r="D45" s="61" t="s">
        <v>13</v>
      </c>
      <c r="E45" s="62"/>
      <c r="F45" s="62"/>
      <c r="G45" s="62"/>
      <c r="H45" s="63">
        <f>H44*0.15</f>
        <v>0</v>
      </c>
    </row>
    <row r="46" spans="2:8" ht="15.6">
      <c r="B46" s="60"/>
      <c r="C46" s="60"/>
      <c r="D46" s="61" t="s">
        <v>14</v>
      </c>
      <c r="E46" s="62"/>
      <c r="F46" s="62"/>
      <c r="G46" s="62"/>
      <c r="H46" s="63">
        <f>H45+H44</f>
        <v>0</v>
      </c>
    </row>
  </sheetData>
  <protectedRanges>
    <protectedRange sqref="G6:G42" name="Oblast1_1"/>
  </protectedRange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G15" sqref="G15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40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23</v>
      </c>
      <c r="E6" s="45" t="s">
        <v>5</v>
      </c>
      <c r="F6" s="45">
        <v>180</v>
      </c>
      <c r="G6" s="66"/>
      <c r="H6" s="50">
        <f>G6*F6</f>
        <v>0</v>
      </c>
    </row>
    <row r="7" spans="2:8" ht="15">
      <c r="B7" s="42">
        <v>2</v>
      </c>
      <c r="C7" s="43"/>
      <c r="D7" s="44" t="s">
        <v>24</v>
      </c>
      <c r="E7" s="45" t="s">
        <v>5</v>
      </c>
      <c r="F7" s="45">
        <v>130</v>
      </c>
      <c r="G7" s="66"/>
      <c r="H7" s="50">
        <f>G7*F7</f>
        <v>0</v>
      </c>
    </row>
    <row r="8" spans="2:8" ht="15">
      <c r="B8" s="42">
        <v>3</v>
      </c>
      <c r="C8" s="47"/>
      <c r="D8" s="44" t="s">
        <v>25</v>
      </c>
      <c r="E8" s="45" t="s">
        <v>6</v>
      </c>
      <c r="F8" s="45">
        <v>4</v>
      </c>
      <c r="G8" s="66"/>
      <c r="H8" s="50">
        <f aca="true" t="shared" si="0" ref="H8:H20">G8*F8</f>
        <v>0</v>
      </c>
    </row>
    <row r="9" spans="2:8" ht="15">
      <c r="B9" s="42">
        <v>4</v>
      </c>
      <c r="C9" s="43"/>
      <c r="D9" s="44" t="s">
        <v>26</v>
      </c>
      <c r="E9" s="45" t="s">
        <v>6</v>
      </c>
      <c r="F9" s="45">
        <v>4</v>
      </c>
      <c r="G9" s="66"/>
      <c r="H9" s="50">
        <f t="shared" si="0"/>
        <v>0</v>
      </c>
    </row>
    <row r="10" spans="2:8" ht="15">
      <c r="B10" s="42">
        <v>5</v>
      </c>
      <c r="C10" s="43"/>
      <c r="D10" s="44" t="s">
        <v>27</v>
      </c>
      <c r="E10" s="45" t="s">
        <v>6</v>
      </c>
      <c r="F10" s="45">
        <v>6</v>
      </c>
      <c r="G10" s="66"/>
      <c r="H10" s="50">
        <f t="shared" si="0"/>
        <v>0</v>
      </c>
    </row>
    <row r="11" spans="2:8" ht="15">
      <c r="B11" s="42">
        <v>6</v>
      </c>
      <c r="C11" s="43"/>
      <c r="D11" s="44" t="s">
        <v>28</v>
      </c>
      <c r="E11" s="45" t="s">
        <v>6</v>
      </c>
      <c r="F11" s="45">
        <v>4</v>
      </c>
      <c r="G11" s="66"/>
      <c r="H11" s="50">
        <f t="shared" si="0"/>
        <v>0</v>
      </c>
    </row>
    <row r="12" spans="2:8" ht="15">
      <c r="B12" s="42">
        <v>7</v>
      </c>
      <c r="C12" s="43"/>
      <c r="D12" s="44" t="s">
        <v>29</v>
      </c>
      <c r="E12" s="45" t="s">
        <v>6</v>
      </c>
      <c r="F12" s="45">
        <v>20</v>
      </c>
      <c r="G12" s="66"/>
      <c r="H12" s="50">
        <f t="shared" si="0"/>
        <v>0</v>
      </c>
    </row>
    <row r="13" spans="2:8" ht="15">
      <c r="B13" s="42">
        <v>8</v>
      </c>
      <c r="C13" s="43"/>
      <c r="D13" s="44" t="s">
        <v>30</v>
      </c>
      <c r="E13" s="45" t="s">
        <v>31</v>
      </c>
      <c r="F13" s="45">
        <v>30</v>
      </c>
      <c r="G13" s="66"/>
      <c r="H13" s="50">
        <f t="shared" si="0"/>
        <v>0</v>
      </c>
    </row>
    <row r="14" spans="2:8" ht="15">
      <c r="B14" s="42">
        <v>9</v>
      </c>
      <c r="C14" s="43"/>
      <c r="D14" s="65" t="s">
        <v>35</v>
      </c>
      <c r="E14" s="45" t="s">
        <v>6</v>
      </c>
      <c r="F14" s="45">
        <v>26</v>
      </c>
      <c r="G14" s="66"/>
      <c r="H14" s="50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6"/>
      <c r="H15" s="50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6"/>
      <c r="H16" s="50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6"/>
      <c r="H17" s="50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6"/>
      <c r="H18" s="50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6"/>
      <c r="H19" s="50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6"/>
      <c r="H20" s="50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17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3:H31"/>
  <sheetViews>
    <sheetView workbookViewId="0" topLeftCell="A1">
      <selection activeCell="D6" sqref="D6:F14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41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23</v>
      </c>
      <c r="E6" s="45" t="s">
        <v>5</v>
      </c>
      <c r="F6" s="45">
        <v>180</v>
      </c>
      <c r="G6" s="66"/>
      <c r="H6" s="8">
        <f aca="true" t="shared" si="0" ref="H6:H20">F6*G6</f>
        <v>0</v>
      </c>
    </row>
    <row r="7" spans="2:8" ht="15">
      <c r="B7" s="42">
        <v>2</v>
      </c>
      <c r="C7" s="43"/>
      <c r="D7" s="44" t="s">
        <v>24</v>
      </c>
      <c r="E7" s="45" t="s">
        <v>5</v>
      </c>
      <c r="F7" s="45">
        <v>130</v>
      </c>
      <c r="G7" s="66"/>
      <c r="H7" s="8">
        <f t="shared" si="0"/>
        <v>0</v>
      </c>
    </row>
    <row r="8" spans="2:8" ht="15">
      <c r="B8" s="42">
        <v>3</v>
      </c>
      <c r="C8" s="47"/>
      <c r="D8" s="44" t="s">
        <v>25</v>
      </c>
      <c r="E8" s="45" t="s">
        <v>6</v>
      </c>
      <c r="F8" s="45">
        <v>4</v>
      </c>
      <c r="G8" s="66"/>
      <c r="H8" s="8">
        <f t="shared" si="0"/>
        <v>0</v>
      </c>
    </row>
    <row r="9" spans="2:8" ht="15">
      <c r="B9" s="42">
        <v>4</v>
      </c>
      <c r="C9" s="43"/>
      <c r="D9" s="44" t="s">
        <v>26</v>
      </c>
      <c r="E9" s="45" t="s">
        <v>6</v>
      </c>
      <c r="F9" s="45">
        <v>4</v>
      </c>
      <c r="G9" s="66"/>
      <c r="H9" s="8">
        <f t="shared" si="0"/>
        <v>0</v>
      </c>
    </row>
    <row r="10" spans="2:8" ht="15">
      <c r="B10" s="42">
        <v>5</v>
      </c>
      <c r="C10" s="43"/>
      <c r="D10" s="44" t="s">
        <v>27</v>
      </c>
      <c r="E10" s="45" t="s">
        <v>6</v>
      </c>
      <c r="F10" s="45">
        <v>6</v>
      </c>
      <c r="G10" s="66"/>
      <c r="H10" s="8">
        <f t="shared" si="0"/>
        <v>0</v>
      </c>
    </row>
    <row r="11" spans="2:8" ht="15">
      <c r="B11" s="42">
        <v>6</v>
      </c>
      <c r="C11" s="43"/>
      <c r="D11" s="44" t="s">
        <v>28</v>
      </c>
      <c r="E11" s="45" t="s">
        <v>6</v>
      </c>
      <c r="F11" s="45">
        <v>5</v>
      </c>
      <c r="G11" s="66"/>
      <c r="H11" s="8">
        <f t="shared" si="0"/>
        <v>0</v>
      </c>
    </row>
    <row r="12" spans="2:8" ht="15">
      <c r="B12" s="42">
        <v>7</v>
      </c>
      <c r="C12" s="43"/>
      <c r="D12" s="44" t="s">
        <v>29</v>
      </c>
      <c r="E12" s="45" t="s">
        <v>6</v>
      </c>
      <c r="F12" s="45">
        <v>20</v>
      </c>
      <c r="G12" s="66"/>
      <c r="H12" s="8">
        <f t="shared" si="0"/>
        <v>0</v>
      </c>
    </row>
    <row r="13" spans="2:8" ht="15">
      <c r="B13" s="42">
        <v>8</v>
      </c>
      <c r="C13" s="43"/>
      <c r="D13" s="44" t="s">
        <v>30</v>
      </c>
      <c r="E13" s="45" t="s">
        <v>31</v>
      </c>
      <c r="F13" s="45">
        <v>30</v>
      </c>
      <c r="G13" s="66"/>
      <c r="H13" s="8">
        <f t="shared" si="0"/>
        <v>0</v>
      </c>
    </row>
    <row r="14" spans="2:8" ht="15">
      <c r="B14" s="42">
        <v>9</v>
      </c>
      <c r="C14" s="43"/>
      <c r="D14" s="65" t="s">
        <v>35</v>
      </c>
      <c r="E14" s="45" t="s">
        <v>6</v>
      </c>
      <c r="F14" s="45">
        <v>26</v>
      </c>
      <c r="G14" s="66"/>
      <c r="H14" s="8">
        <f t="shared" si="0"/>
        <v>0</v>
      </c>
    </row>
    <row r="15" spans="2:8" ht="15">
      <c r="B15" s="42">
        <v>10</v>
      </c>
      <c r="C15" s="43"/>
      <c r="D15" s="48" t="s">
        <v>10</v>
      </c>
      <c r="E15" s="49" t="s">
        <v>8</v>
      </c>
      <c r="F15" s="49">
        <v>1</v>
      </c>
      <c r="G15" s="66"/>
      <c r="H15" s="8">
        <f t="shared" si="0"/>
        <v>0</v>
      </c>
    </row>
    <row r="16" spans="2:8" ht="15">
      <c r="B16" s="42">
        <v>11</v>
      </c>
      <c r="C16" s="43"/>
      <c r="D16" s="44" t="s">
        <v>15</v>
      </c>
      <c r="E16" s="49" t="s">
        <v>8</v>
      </c>
      <c r="F16" s="45">
        <v>1</v>
      </c>
      <c r="G16" s="66"/>
      <c r="H16" s="8">
        <f t="shared" si="0"/>
        <v>0</v>
      </c>
    </row>
    <row r="17" spans="2:8" ht="15">
      <c r="B17" s="42">
        <v>12</v>
      </c>
      <c r="C17" s="43"/>
      <c r="D17" s="44" t="s">
        <v>16</v>
      </c>
      <c r="E17" s="49" t="s">
        <v>8</v>
      </c>
      <c r="F17" s="49">
        <v>1</v>
      </c>
      <c r="G17" s="66"/>
      <c r="H17" s="8">
        <f t="shared" si="0"/>
        <v>0</v>
      </c>
    </row>
    <row r="18" spans="2:8" ht="15">
      <c r="B18" s="42">
        <v>13</v>
      </c>
      <c r="C18" s="43"/>
      <c r="D18" s="48" t="s">
        <v>9</v>
      </c>
      <c r="E18" s="49" t="s">
        <v>8</v>
      </c>
      <c r="F18" s="49">
        <v>1</v>
      </c>
      <c r="G18" s="66"/>
      <c r="H18" s="8">
        <f t="shared" si="0"/>
        <v>0</v>
      </c>
    </row>
    <row r="19" spans="2:8" ht="15">
      <c r="B19" s="42">
        <v>14</v>
      </c>
      <c r="C19" s="43"/>
      <c r="D19" s="48" t="s">
        <v>7</v>
      </c>
      <c r="E19" s="49" t="s">
        <v>8</v>
      </c>
      <c r="F19" s="49">
        <v>1</v>
      </c>
      <c r="G19" s="66"/>
      <c r="H19" s="8">
        <f t="shared" si="0"/>
        <v>0</v>
      </c>
    </row>
    <row r="20" spans="2:8" ht="15">
      <c r="B20" s="42">
        <v>15</v>
      </c>
      <c r="C20" s="43"/>
      <c r="D20" s="48" t="s">
        <v>11</v>
      </c>
      <c r="E20" s="49" t="s">
        <v>8</v>
      </c>
      <c r="F20" s="49">
        <v>1</v>
      </c>
      <c r="G20" s="66"/>
      <c r="H20" s="8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17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protectedRanges>
    <protectedRange sqref="G6:G20" name="Oblast1"/>
    <protectedRange sqref="D27:H31" name="Oblast2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3:H31"/>
  <sheetViews>
    <sheetView workbookViewId="0" topLeftCell="A1">
      <selection activeCell="G6" sqref="G6:G16"/>
    </sheetView>
  </sheetViews>
  <sheetFormatPr defaultColWidth="9.140625" defaultRowHeight="15"/>
  <cols>
    <col min="1" max="1" width="1.57421875" style="0" customWidth="1"/>
    <col min="2" max="2" width="3.7109375" style="0" customWidth="1"/>
    <col min="3" max="3" width="1.1484375" style="0" customWidth="1"/>
    <col min="4" max="4" width="42.7109375" style="0" customWidth="1"/>
    <col min="5" max="6" width="5.7109375" style="0" customWidth="1"/>
    <col min="7" max="7" width="8.7109375" style="0" customWidth="1"/>
    <col min="8" max="8" width="14.7109375" style="0" customWidth="1"/>
    <col min="9" max="1025" width="8.7109375" style="0" customWidth="1"/>
  </cols>
  <sheetData>
    <row r="3" ht="15">
      <c r="D3" s="1" t="s">
        <v>43</v>
      </c>
    </row>
    <row r="5" spans="2:8" ht="26.4">
      <c r="B5" s="2"/>
      <c r="D5" s="3" t="s">
        <v>0</v>
      </c>
      <c r="E5" s="64" t="s">
        <v>1</v>
      </c>
      <c r="F5" s="64" t="s">
        <v>2</v>
      </c>
      <c r="G5" s="4" t="s">
        <v>3</v>
      </c>
      <c r="H5" s="5" t="s">
        <v>4</v>
      </c>
    </row>
    <row r="6" spans="2:8" ht="15">
      <c r="B6" s="42">
        <v>1</v>
      </c>
      <c r="C6" s="43"/>
      <c r="D6" s="44" t="s">
        <v>23</v>
      </c>
      <c r="E6" s="45" t="s">
        <v>5</v>
      </c>
      <c r="F6" s="45">
        <v>28</v>
      </c>
      <c r="G6" s="66"/>
      <c r="H6" s="8">
        <f aca="true" t="shared" si="0" ref="H6:H20">F6*G6</f>
        <v>0</v>
      </c>
    </row>
    <row r="7" spans="2:8" ht="15">
      <c r="B7" s="42">
        <v>2</v>
      </c>
      <c r="C7" s="43"/>
      <c r="D7" s="44" t="s">
        <v>30</v>
      </c>
      <c r="E7" s="67" t="s">
        <v>8</v>
      </c>
      <c r="F7" s="45">
        <v>1</v>
      </c>
      <c r="G7" s="66"/>
      <c r="H7" s="8">
        <f t="shared" si="0"/>
        <v>0</v>
      </c>
    </row>
    <row r="8" spans="2:8" ht="15">
      <c r="B8" s="42">
        <v>3</v>
      </c>
      <c r="C8" s="47"/>
      <c r="D8" s="65" t="s">
        <v>45</v>
      </c>
      <c r="E8" s="45" t="s">
        <v>6</v>
      </c>
      <c r="F8" s="45">
        <v>2</v>
      </c>
      <c r="G8" s="66"/>
      <c r="H8" s="8">
        <f t="shared" si="0"/>
        <v>0</v>
      </c>
    </row>
    <row r="9" spans="2:8" ht="15">
      <c r="B9" s="42">
        <v>4</v>
      </c>
      <c r="C9" s="43"/>
      <c r="D9" s="65" t="s">
        <v>46</v>
      </c>
      <c r="E9" s="45" t="s">
        <v>6</v>
      </c>
      <c r="F9" s="45">
        <v>2</v>
      </c>
      <c r="G9" s="66"/>
      <c r="H9" s="8">
        <f t="shared" si="0"/>
        <v>0</v>
      </c>
    </row>
    <row r="10" spans="2:8" ht="15">
      <c r="B10" s="42">
        <v>5</v>
      </c>
      <c r="C10" s="43"/>
      <c r="D10" s="65" t="s">
        <v>47</v>
      </c>
      <c r="E10" s="45" t="s">
        <v>6</v>
      </c>
      <c r="F10" s="45">
        <v>4</v>
      </c>
      <c r="G10" s="66"/>
      <c r="H10" s="8">
        <f t="shared" si="0"/>
        <v>0</v>
      </c>
    </row>
    <row r="11" spans="2:8" ht="15">
      <c r="B11" s="42">
        <v>6</v>
      </c>
      <c r="C11" s="43"/>
      <c r="D11" s="65" t="s">
        <v>35</v>
      </c>
      <c r="E11" s="45" t="s">
        <v>6</v>
      </c>
      <c r="F11" s="45">
        <v>10</v>
      </c>
      <c r="G11" s="66"/>
      <c r="H11" s="8">
        <f t="shared" si="0"/>
        <v>0</v>
      </c>
    </row>
    <row r="12" spans="2:8" ht="15">
      <c r="B12" s="42">
        <v>7</v>
      </c>
      <c r="C12" s="43"/>
      <c r="D12" s="44" t="s">
        <v>15</v>
      </c>
      <c r="E12" s="49" t="s">
        <v>8</v>
      </c>
      <c r="F12" s="45">
        <v>1</v>
      </c>
      <c r="G12" s="66"/>
      <c r="H12" s="8">
        <f t="shared" si="0"/>
        <v>0</v>
      </c>
    </row>
    <row r="13" spans="2:8" ht="15">
      <c r="B13" s="42">
        <v>8</v>
      </c>
      <c r="C13" s="43"/>
      <c r="D13" s="44" t="s">
        <v>16</v>
      </c>
      <c r="E13" s="49" t="s">
        <v>8</v>
      </c>
      <c r="F13" s="49">
        <v>1</v>
      </c>
      <c r="G13" s="66"/>
      <c r="H13" s="8">
        <f t="shared" si="0"/>
        <v>0</v>
      </c>
    </row>
    <row r="14" spans="2:8" ht="15">
      <c r="B14" s="42">
        <v>9</v>
      </c>
      <c r="C14" s="43"/>
      <c r="D14" s="48" t="s">
        <v>9</v>
      </c>
      <c r="E14" s="49" t="s">
        <v>8</v>
      </c>
      <c r="F14" s="49">
        <v>1</v>
      </c>
      <c r="G14" s="66"/>
      <c r="H14" s="8">
        <f t="shared" si="0"/>
        <v>0</v>
      </c>
    </row>
    <row r="15" spans="2:8" ht="15">
      <c r="B15" s="42">
        <v>10</v>
      </c>
      <c r="C15" s="43"/>
      <c r="D15" s="48" t="s">
        <v>7</v>
      </c>
      <c r="E15" s="49" t="s">
        <v>8</v>
      </c>
      <c r="F15" s="49">
        <v>1</v>
      </c>
      <c r="G15" s="66"/>
      <c r="H15" s="8">
        <f t="shared" si="0"/>
        <v>0</v>
      </c>
    </row>
    <row r="16" spans="2:8" ht="15">
      <c r="B16" s="42">
        <v>11</v>
      </c>
      <c r="C16" s="43"/>
      <c r="D16" s="48" t="s">
        <v>11</v>
      </c>
      <c r="E16" s="49" t="s">
        <v>8</v>
      </c>
      <c r="F16" s="49">
        <v>1</v>
      </c>
      <c r="G16" s="66"/>
      <c r="H16" s="8">
        <f t="shared" si="0"/>
        <v>0</v>
      </c>
    </row>
    <row r="17" spans="2:8" ht="15">
      <c r="B17" s="42">
        <v>12</v>
      </c>
      <c r="C17" s="43"/>
      <c r="D17" s="44"/>
      <c r="E17" s="49"/>
      <c r="F17" s="49"/>
      <c r="G17" s="66"/>
      <c r="H17" s="8">
        <f t="shared" si="0"/>
        <v>0</v>
      </c>
    </row>
    <row r="18" spans="2:8" ht="15">
      <c r="B18" s="42">
        <v>13</v>
      </c>
      <c r="C18" s="43"/>
      <c r="D18" s="48"/>
      <c r="E18" s="49"/>
      <c r="F18" s="49"/>
      <c r="G18" s="66"/>
      <c r="H18" s="8">
        <f t="shared" si="0"/>
        <v>0</v>
      </c>
    </row>
    <row r="19" spans="2:8" ht="15">
      <c r="B19" s="42">
        <v>14</v>
      </c>
      <c r="C19" s="43"/>
      <c r="D19" s="48"/>
      <c r="E19" s="49"/>
      <c r="F19" s="49"/>
      <c r="G19" s="66"/>
      <c r="H19" s="8">
        <f t="shared" si="0"/>
        <v>0</v>
      </c>
    </row>
    <row r="20" spans="2:8" ht="15">
      <c r="B20" s="42">
        <v>15</v>
      </c>
      <c r="C20" s="43"/>
      <c r="D20" s="48"/>
      <c r="E20" s="49"/>
      <c r="F20" s="49"/>
      <c r="G20" s="66"/>
      <c r="H20" s="8">
        <f t="shared" si="0"/>
        <v>0</v>
      </c>
    </row>
    <row r="21" spans="2:8" ht="15">
      <c r="B21" s="6"/>
      <c r="C21" s="7"/>
      <c r="D21" s="9"/>
      <c r="E21" s="10"/>
      <c r="F21" s="10"/>
      <c r="G21" s="11"/>
      <c r="H21" s="11"/>
    </row>
    <row r="22" spans="2:8" ht="15.6">
      <c r="B22" s="6"/>
      <c r="C22" s="12"/>
      <c r="D22" s="13" t="s">
        <v>12</v>
      </c>
      <c r="E22" s="14"/>
      <c r="F22" s="15"/>
      <c r="G22" s="16"/>
      <c r="H22" s="17">
        <f>SUM(H6:H20)</f>
        <v>0</v>
      </c>
    </row>
    <row r="23" spans="4:8" ht="15.6">
      <c r="D23" s="18" t="s">
        <v>13</v>
      </c>
      <c r="E23" s="19"/>
      <c r="F23" s="19"/>
      <c r="G23" s="19"/>
      <c r="H23" s="20">
        <f>H22*0.15</f>
        <v>0</v>
      </c>
    </row>
    <row r="24" spans="4:8" ht="15.6">
      <c r="D24" s="18" t="s">
        <v>14</v>
      </c>
      <c r="E24" s="19"/>
      <c r="F24" s="19"/>
      <c r="G24" s="19"/>
      <c r="H24" s="20">
        <f>H22+H23</f>
        <v>0</v>
      </c>
    </row>
    <row r="26" ht="15">
      <c r="D26" t="s">
        <v>17</v>
      </c>
    </row>
    <row r="27" spans="4:8" ht="15">
      <c r="D27" s="69"/>
      <c r="E27" s="69"/>
      <c r="F27" s="69"/>
      <c r="G27" s="69"/>
      <c r="H27" s="69"/>
    </row>
    <row r="28" spans="4:8" ht="15">
      <c r="D28" s="69"/>
      <c r="E28" s="69"/>
      <c r="F28" s="69"/>
      <c r="G28" s="69"/>
      <c r="H28" s="69"/>
    </row>
    <row r="29" spans="4:8" ht="15">
      <c r="D29" s="69"/>
      <c r="E29" s="69"/>
      <c r="F29" s="69"/>
      <c r="G29" s="69"/>
      <c r="H29" s="69"/>
    </row>
    <row r="30" spans="4:8" ht="15">
      <c r="D30" s="69"/>
      <c r="E30" s="69"/>
      <c r="F30" s="69"/>
      <c r="G30" s="69"/>
      <c r="H30" s="69"/>
    </row>
    <row r="31" spans="4:8" ht="15">
      <c r="D31" s="69"/>
      <c r="E31" s="69"/>
      <c r="F31" s="69"/>
      <c r="G31" s="69"/>
      <c r="H31" s="69"/>
    </row>
  </sheetData>
  <protectedRanges>
    <protectedRange sqref="D27:H31" name="Oblast2"/>
    <protectedRange sqref="G6:G20" name="Oblast1_1"/>
  </protectedRanges>
  <mergeCells count="1">
    <mergeCell ref="D27:H3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16" sqref="F16"/>
    </sheetView>
  </sheetViews>
  <sheetFormatPr defaultColWidth="9.140625" defaultRowHeight="15"/>
  <cols>
    <col min="1" max="1" width="2.57421875" style="0" customWidth="1"/>
    <col min="2" max="2" width="34.140625" style="0" customWidth="1"/>
    <col min="3" max="3" width="4.7109375" style="0" customWidth="1"/>
    <col min="4" max="4" width="5.140625" style="0" customWidth="1"/>
    <col min="5" max="5" width="4.7109375" style="0" customWidth="1"/>
    <col min="6" max="6" width="18.2812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7" ht="34.95" customHeight="1">
      <c r="A2" s="21"/>
      <c r="B2" s="70" t="s">
        <v>44</v>
      </c>
      <c r="C2" s="70"/>
      <c r="D2" s="70"/>
      <c r="E2" s="70"/>
      <c r="F2" s="70"/>
      <c r="G2" s="70"/>
    </row>
    <row r="3" spans="1:7" ht="18">
      <c r="A3" s="21"/>
      <c r="B3" s="71"/>
      <c r="C3" s="71"/>
      <c r="D3" s="71"/>
      <c r="E3" s="71"/>
      <c r="F3" s="71"/>
      <c r="G3" s="71"/>
    </row>
    <row r="4" spans="1:7" ht="15">
      <c r="A4" s="21"/>
      <c r="B4" s="22"/>
      <c r="C4" s="22"/>
      <c r="D4" s="22"/>
      <c r="E4" s="22"/>
      <c r="F4" s="22"/>
      <c r="G4" s="22"/>
    </row>
    <row r="5" spans="1:7" ht="15" thickBot="1">
      <c r="A5" s="21"/>
      <c r="B5" s="22"/>
      <c r="C5" s="22"/>
      <c r="D5" s="22"/>
      <c r="E5" s="22"/>
      <c r="F5" s="22"/>
      <c r="G5" s="22"/>
    </row>
    <row r="6" spans="1:7" ht="15">
      <c r="A6" s="21"/>
      <c r="B6" s="23"/>
      <c r="C6" s="24"/>
      <c r="D6" s="24"/>
      <c r="E6" s="24"/>
      <c r="F6" s="24"/>
      <c r="G6" s="25"/>
    </row>
    <row r="7" spans="1:7" ht="15">
      <c r="A7" s="21"/>
      <c r="B7" s="26"/>
      <c r="C7" s="22"/>
      <c r="D7" s="22"/>
      <c r="E7" s="22"/>
      <c r="F7" s="22"/>
      <c r="G7" s="27"/>
    </row>
    <row r="8" spans="1:7" ht="15">
      <c r="A8" s="21"/>
      <c r="B8" s="26"/>
      <c r="C8" s="22"/>
      <c r="D8" s="22"/>
      <c r="E8" s="22"/>
      <c r="F8" s="22"/>
      <c r="G8" s="27"/>
    </row>
    <row r="9" spans="1:7" ht="15">
      <c r="A9" s="21"/>
      <c r="B9" s="26"/>
      <c r="C9" s="22"/>
      <c r="D9" s="22"/>
      <c r="E9" s="22"/>
      <c r="F9" s="22"/>
      <c r="G9" s="27"/>
    </row>
    <row r="10" spans="1:7" ht="15">
      <c r="A10" s="21"/>
      <c r="B10" s="26"/>
      <c r="C10" s="22"/>
      <c r="D10" s="22"/>
      <c r="E10" s="22"/>
      <c r="F10" s="22"/>
      <c r="G10" s="27"/>
    </row>
    <row r="11" spans="1:7" ht="15">
      <c r="A11" s="21"/>
      <c r="B11" s="26"/>
      <c r="C11" s="22"/>
      <c r="D11" s="22"/>
      <c r="E11" s="22"/>
      <c r="F11" s="22"/>
      <c r="G11" s="27"/>
    </row>
    <row r="12" spans="1:7" ht="15">
      <c r="A12" s="21"/>
      <c r="B12" s="26"/>
      <c r="C12" s="22"/>
      <c r="D12" s="22"/>
      <c r="E12" s="22"/>
      <c r="F12" s="22"/>
      <c r="G12" s="27"/>
    </row>
    <row r="13" spans="1:7" ht="15">
      <c r="A13" s="21"/>
      <c r="B13" s="26"/>
      <c r="C13" s="22"/>
      <c r="D13" s="22"/>
      <c r="E13" s="22"/>
      <c r="F13" s="22"/>
      <c r="G13" s="27"/>
    </row>
    <row r="14" spans="1:7" ht="15" thickBot="1">
      <c r="A14" s="21"/>
      <c r="B14" s="26"/>
      <c r="C14" s="22"/>
      <c r="D14" s="22"/>
      <c r="E14" s="22"/>
      <c r="F14" s="22"/>
      <c r="G14" s="27"/>
    </row>
    <row r="15" spans="1:7" ht="18">
      <c r="A15" s="21"/>
      <c r="B15" s="28" t="s">
        <v>18</v>
      </c>
      <c r="C15" s="29"/>
      <c r="D15" s="29"/>
      <c r="E15" s="30"/>
      <c r="F15" s="31">
        <f>'Pokoj č. 21'!H22+'Pokoj č. 22'!H22+'Pokoj č. 23'!H22+Truhlárna!H22+Prádelna!H44+Kuchyně!H22+Koupelna!H22</f>
        <v>0</v>
      </c>
      <c r="G15" s="27"/>
    </row>
    <row r="16" spans="1:7" ht="18">
      <c r="A16" s="21"/>
      <c r="B16" s="32" t="s">
        <v>19</v>
      </c>
      <c r="C16" s="29"/>
      <c r="D16" s="29"/>
      <c r="E16" s="30"/>
      <c r="F16" s="33">
        <f>F15*0.15</f>
        <v>0</v>
      </c>
      <c r="G16" s="27"/>
    </row>
    <row r="17" spans="1:7" ht="18.6" thickBot="1">
      <c r="A17" s="21"/>
      <c r="B17" s="34" t="s">
        <v>20</v>
      </c>
      <c r="C17" s="29"/>
      <c r="D17" s="29"/>
      <c r="E17" s="30"/>
      <c r="F17" s="35">
        <f>F16+F15</f>
        <v>0</v>
      </c>
      <c r="G17" s="27"/>
    </row>
    <row r="18" spans="1:7" ht="15">
      <c r="A18" s="21"/>
      <c r="B18" s="26"/>
      <c r="C18" s="22"/>
      <c r="D18" s="22"/>
      <c r="E18" s="22"/>
      <c r="F18" s="22"/>
      <c r="G18" s="27"/>
    </row>
    <row r="19" spans="1:7" ht="15">
      <c r="A19" s="21"/>
      <c r="B19" s="26"/>
      <c r="C19" s="22"/>
      <c r="D19" s="22"/>
      <c r="E19" s="22"/>
      <c r="F19" s="22"/>
      <c r="G19" s="27"/>
    </row>
    <row r="20" spans="1:7" ht="15.6">
      <c r="A20" s="21"/>
      <c r="B20" s="36" t="s">
        <v>42</v>
      </c>
      <c r="C20" s="37"/>
      <c r="D20" s="37"/>
      <c r="E20" s="37"/>
      <c r="F20" s="37"/>
      <c r="G20" s="27"/>
    </row>
    <row r="21" spans="1:7" ht="15.6">
      <c r="A21" s="21"/>
      <c r="B21" s="38"/>
      <c r="C21" s="37"/>
      <c r="D21" s="37"/>
      <c r="E21" s="37"/>
      <c r="F21" s="37"/>
      <c r="G21" s="27"/>
    </row>
    <row r="22" spans="1:7" ht="15.6">
      <c r="A22" s="21"/>
      <c r="B22" s="38"/>
      <c r="C22" s="37"/>
      <c r="D22" s="37"/>
      <c r="E22" s="37"/>
      <c r="F22" s="37"/>
      <c r="G22" s="27"/>
    </row>
    <row r="23" spans="1:7" ht="15.6">
      <c r="A23" s="21"/>
      <c r="B23" s="38"/>
      <c r="C23" s="37"/>
      <c r="D23" s="37"/>
      <c r="E23" s="37"/>
      <c r="F23" s="37"/>
      <c r="G23" s="27"/>
    </row>
    <row r="24" spans="1:7" ht="15.6">
      <c r="A24" s="21"/>
      <c r="B24" s="38"/>
      <c r="C24" s="37"/>
      <c r="D24" s="37"/>
      <c r="E24" s="37"/>
      <c r="F24" s="37"/>
      <c r="G24" s="27"/>
    </row>
    <row r="25" spans="1:7" ht="15.6">
      <c r="A25" s="21"/>
      <c r="B25" s="38"/>
      <c r="C25" s="37"/>
      <c r="D25" s="37"/>
      <c r="E25" s="37"/>
      <c r="F25" s="37"/>
      <c r="G25" s="27"/>
    </row>
    <row r="26" spans="1:7" ht="15.6">
      <c r="A26" s="21"/>
      <c r="B26" s="38"/>
      <c r="C26" s="37" t="s">
        <v>21</v>
      </c>
      <c r="D26" s="37"/>
      <c r="E26" s="37"/>
      <c r="F26" s="37"/>
      <c r="G26" s="27"/>
    </row>
    <row r="27" spans="1:7" ht="15.6">
      <c r="A27" s="21"/>
      <c r="B27" s="38"/>
      <c r="C27" s="37" t="s">
        <v>22</v>
      </c>
      <c r="D27" s="37"/>
      <c r="E27" s="37"/>
      <c r="F27" s="37"/>
      <c r="G27" s="27"/>
    </row>
    <row r="28" spans="1:7" ht="15">
      <c r="A28" s="21"/>
      <c r="B28" s="26"/>
      <c r="C28" s="22"/>
      <c r="D28" s="22"/>
      <c r="E28" s="22"/>
      <c r="F28" s="22"/>
      <c r="G28" s="27"/>
    </row>
    <row r="29" spans="1:7" ht="15" thickBot="1">
      <c r="A29" s="21"/>
      <c r="B29" s="39"/>
      <c r="C29" s="40"/>
      <c r="D29" s="40"/>
      <c r="E29" s="40"/>
      <c r="F29" s="40"/>
      <c r="G29" s="41"/>
    </row>
    <row r="30" spans="1:7" ht="15">
      <c r="A30" s="21"/>
      <c r="B30" s="21"/>
      <c r="C30" s="21"/>
      <c r="D30" s="21"/>
      <c r="E30" s="21"/>
      <c r="F30" s="21"/>
      <c r="G30" s="21"/>
    </row>
    <row r="31" spans="1:7" ht="15">
      <c r="A31" s="21"/>
      <c r="B31" s="21"/>
      <c r="C31" s="21"/>
      <c r="D31" s="21"/>
      <c r="E31" s="21"/>
      <c r="F31" s="21"/>
      <c r="G31" s="21"/>
    </row>
    <row r="32" spans="1:7" ht="15">
      <c r="A32" s="21"/>
      <c r="B32" s="21"/>
      <c r="C32" s="21"/>
      <c r="D32" s="21"/>
      <c r="E32" s="21"/>
      <c r="F32" s="21"/>
      <c r="G32" s="21"/>
    </row>
    <row r="33" spans="1:7" ht="15">
      <c r="A33" s="21"/>
      <c r="B33" s="21"/>
      <c r="C33" s="21"/>
      <c r="D33" s="21"/>
      <c r="E33" s="21"/>
      <c r="F33" s="21"/>
      <c r="G33" s="21"/>
    </row>
    <row r="34" spans="1:7" ht="15">
      <c r="A34" s="21"/>
      <c r="B34" s="21"/>
      <c r="C34" s="21"/>
      <c r="D34" s="21"/>
      <c r="E34" s="21"/>
      <c r="F34" s="21"/>
      <c r="G34" s="21"/>
    </row>
    <row r="35" spans="1:7" ht="15">
      <c r="A35" s="21"/>
      <c r="B35" s="21"/>
      <c r="C35" s="21"/>
      <c r="D35" s="21"/>
      <c r="E35" s="21"/>
      <c r="F35" s="21"/>
      <c r="G35" s="21"/>
    </row>
    <row r="36" spans="1:7" ht="15">
      <c r="A36" s="21"/>
      <c r="B36" s="21"/>
      <c r="C36" s="21"/>
      <c r="D36" s="21"/>
      <c r="E36" s="21"/>
      <c r="F36" s="21"/>
      <c r="G36" s="21"/>
    </row>
    <row r="37" spans="1:7" ht="15">
      <c r="A37" s="21"/>
      <c r="B37" s="21"/>
      <c r="C37" s="21"/>
      <c r="D37" s="21"/>
      <c r="E37" s="21"/>
      <c r="F37" s="21"/>
      <c r="G37" s="21"/>
    </row>
    <row r="38" spans="1:7" ht="15">
      <c r="A38" s="21"/>
      <c r="B38" s="21"/>
      <c r="C38" s="21"/>
      <c r="D38" s="21"/>
      <c r="E38" s="21"/>
      <c r="F38" s="21"/>
      <c r="G38" s="21"/>
    </row>
    <row r="39" spans="1:7" ht="15">
      <c r="A39" s="21"/>
      <c r="B39" s="21"/>
      <c r="C39" s="21"/>
      <c r="D39" s="21"/>
      <c r="E39" s="21"/>
      <c r="F39" s="21"/>
      <c r="G39" s="21"/>
    </row>
    <row r="40" spans="1:7" ht="15">
      <c r="A40" s="21"/>
      <c r="B40" s="21"/>
      <c r="C40" s="21"/>
      <c r="D40" s="21"/>
      <c r="E40" s="21"/>
      <c r="F40" s="21"/>
      <c r="G40" s="21"/>
    </row>
    <row r="41" spans="1:7" ht="15">
      <c r="A41" s="21"/>
      <c r="B41" s="21"/>
      <c r="C41" s="21"/>
      <c r="D41" s="21"/>
      <c r="E41" s="21"/>
      <c r="F41" s="21"/>
      <c r="G41" s="21"/>
    </row>
    <row r="42" spans="1:7" ht="15">
      <c r="A42" s="21"/>
      <c r="B42" s="21"/>
      <c r="C42" s="21"/>
      <c r="D42" s="21"/>
      <c r="E42" s="21"/>
      <c r="F42" s="21"/>
      <c r="G42" s="21"/>
    </row>
    <row r="43" spans="1:7" ht="15">
      <c r="A43" s="21"/>
      <c r="B43" s="21"/>
      <c r="C43" s="21"/>
      <c r="D43" s="21"/>
      <c r="E43" s="21"/>
      <c r="F43" s="21"/>
      <c r="G43" s="21"/>
    </row>
    <row r="44" spans="1:7" ht="15">
      <c r="A44" s="21"/>
      <c r="B44" s="21"/>
      <c r="C44" s="21"/>
      <c r="D44" s="21"/>
      <c r="E44" s="21"/>
      <c r="F44" s="21"/>
      <c r="G44" s="21"/>
    </row>
  </sheetData>
  <protectedRanges>
    <protectedRange sqref="B20:G29" name="Oblast3"/>
    <protectedRange sqref="B6:G13" name="Oblast2"/>
  </protectedRanges>
  <mergeCells count="2">
    <mergeCell ref="B2:G2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2020-03-31T10:51:01Z</cp:lastPrinted>
  <dcterms:created xsi:type="dcterms:W3CDTF">2018-04-18T12:07:50Z</dcterms:created>
  <dcterms:modified xsi:type="dcterms:W3CDTF">2020-03-31T10:51:06Z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