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19440" windowHeight="1258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<sst xmlns="http://schemas.openxmlformats.org/spreadsheetml/2006/main" count="35" uniqueCount="28">
  <si>
    <t>Název položky</t>
  </si>
  <si>
    <t>M.J.</t>
  </si>
  <si>
    <t>Počet M.J.</t>
  </si>
  <si>
    <t>m</t>
  </si>
  <si>
    <t>č. položky</t>
  </si>
  <si>
    <t xml:space="preserve">silnice II/125 </t>
  </si>
  <si>
    <t>KONTROLNÍ  ROZPOČET</t>
  </si>
  <si>
    <t>jednotková cena</t>
  </si>
  <si>
    <t>cena celkem</t>
  </si>
  <si>
    <t>m2</t>
  </si>
  <si>
    <t>zametení frézovaných ploch - pol.4</t>
  </si>
  <si>
    <t>obnova VDZ  V1a, V2a, V3 - pol. 1+2+3(x2), plast</t>
  </si>
  <si>
    <t>obnova VDZ plošné znaky  V9a, V13a individ. ,plast</t>
  </si>
  <si>
    <t>DIO dle TP 66 C/13 pohyblivé prac. místo</t>
  </si>
  <si>
    <t>km</t>
  </si>
  <si>
    <t>Kč</t>
  </si>
  <si>
    <t>DPH</t>
  </si>
  <si>
    <t>%</t>
  </si>
  <si>
    <t>CELKEM včetně DPH</t>
  </si>
  <si>
    <t>Frézování kolejí jemnou frézou(tisícihrot)  - pol. 4, tl. 0 - 30 mm</t>
  </si>
  <si>
    <t>Celkem bez DPH</t>
  </si>
  <si>
    <t>krajnice nezpevněné - seřezávání s naložením</t>
  </si>
  <si>
    <t>m3</t>
  </si>
  <si>
    <t>Hloubení příkopů strojně - do 0.5 m3/m</t>
  </si>
  <si>
    <t>doprava a poplatek za skládkování 3 - 10 km</t>
  </si>
  <si>
    <t xml:space="preserve">souvrství GRIBSEAL (nátěr Gribseal + Gribfibre do 20 mm)  - pol. 1 + 2  </t>
  </si>
  <si>
    <t>obnova VDZ  V4 - pol.( 1+2) x, plast</t>
  </si>
  <si>
    <t xml:space="preserve">KSÚS SK, oblast KUTNÁ HORA - NOVÁ TECHNOLOGIE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</si>
</sst>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6" formatCode="#,##0.00\ _K_č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65" fontId="4" fillId="0" borderId="2" xfId="0" applyNumberFormat="1" applyFont="1" applyFill="1" applyBorder="1" applyAlignment="1">
      <alignment horizontal="left"/>
    </xf>
    <xf numFmtId="165" fontId="4" fillId="0" borderId="3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6" fontId="0" fillId="0" borderId="1" xfId="0" applyNumberFormat="1" applyBorder="1" applyAlignment="1">
      <alignment vertical="center" wrapText="1"/>
    </xf>
    <xf numFmtId="166" fontId="0" fillId="0" borderId="1" xfId="0" applyNumberFormat="1" applyBorder="1" applyAlignment="1">
      <alignment horizontal="right" vertical="center" wrapText="1"/>
    </xf>
    <xf numFmtId="166" fontId="0" fillId="0" borderId="1" xfId="0" applyNumberFormat="1" applyBorder="1" applyAlignment="1">
      <alignment horizontal="right" vertical="center" wrapText="1"/>
    </xf>
    <xf numFmtId="166" fontId="0" fillId="0" borderId="1" xfId="0" applyNumberForma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 wrapText="1"/>
    </xf>
    <xf numFmtId="166" fontId="2" fillId="0" borderId="2" xfId="0" applyNumberFormat="1" applyFont="1" applyBorder="1" applyAlignment="1">
      <alignment horizontal="right" vertical="center" wrapText="1"/>
    </xf>
    <xf numFmtId="166" fontId="2" fillId="0" borderId="3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abSelected="1" workbookViewId="0" topLeftCell="A1">
      <selection activeCell="L15" sqref="L15"/>
    </sheetView>
  </sheetViews>
  <sheetFormatPr defaultColWidth="9.140625" defaultRowHeight="15"/>
  <cols>
    <col min="1" max="1" width="9.140625" style="1" customWidth="1"/>
    <col min="2" max="2" width="7.00390625" style="4" customWidth="1"/>
    <col min="3" max="3" width="16.421875" style="1" customWidth="1"/>
    <col min="4" max="4" width="39.140625" style="1" customWidth="1"/>
    <col min="5" max="5" width="5.8515625" style="1" customWidth="1"/>
    <col min="6" max="6" width="19.7109375" style="1" customWidth="1"/>
    <col min="7" max="7" width="19.7109375" style="9" customWidth="1"/>
    <col min="8" max="8" width="11.57421875" style="2" hidden="1" customWidth="1"/>
    <col min="9" max="9" width="19.7109375" style="1" customWidth="1"/>
    <col min="10" max="10" width="11.57421875" style="1" customWidth="1"/>
    <col min="11" max="11" width="8.7109375" style="8" customWidth="1"/>
    <col min="12" max="12" width="12.421875" style="9" customWidth="1"/>
    <col min="13" max="16384" width="9.140625" style="1" customWidth="1"/>
  </cols>
  <sheetData>
    <row r="2" spans="1:12" ht="24.75" customHeight="1">
      <c r="A2" s="17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>
      <c r="A3" s="16" t="s">
        <v>27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" customHeight="1">
      <c r="A4" s="18" t="s">
        <v>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2:8" ht="15">
      <c r="B5" s="7"/>
      <c r="C5" s="7"/>
      <c r="D5" s="7"/>
      <c r="E5" s="7"/>
      <c r="F5" s="7"/>
      <c r="G5" s="10"/>
      <c r="H5" s="7"/>
    </row>
    <row r="7" spans="2:9" ht="30" customHeight="1">
      <c r="B7" s="5" t="s">
        <v>4</v>
      </c>
      <c r="C7" s="19" t="s">
        <v>0</v>
      </c>
      <c r="D7" s="19"/>
      <c r="E7" s="5" t="s">
        <v>1</v>
      </c>
      <c r="F7" s="3" t="s">
        <v>2</v>
      </c>
      <c r="G7" s="19" t="s">
        <v>7</v>
      </c>
      <c r="H7" s="19"/>
      <c r="I7" s="5" t="s">
        <v>8</v>
      </c>
    </row>
    <row r="8" spans="2:9" ht="20.1" customHeight="1">
      <c r="B8" s="5">
        <v>1</v>
      </c>
      <c r="C8" s="23" t="s">
        <v>19</v>
      </c>
      <c r="D8" s="24"/>
      <c r="E8" s="5" t="s">
        <v>9</v>
      </c>
      <c r="F8" s="29">
        <v>17248</v>
      </c>
      <c r="G8" s="30"/>
      <c r="H8" s="30"/>
      <c r="I8" s="29">
        <f aca="true" t="shared" si="0" ref="I8:I17">F8*G8</f>
        <v>0</v>
      </c>
    </row>
    <row r="9" spans="2:9" ht="20.1" customHeight="1">
      <c r="B9" s="5">
        <v>2</v>
      </c>
      <c r="C9" s="6" t="s">
        <v>10</v>
      </c>
      <c r="D9" s="3"/>
      <c r="E9" s="5" t="s">
        <v>9</v>
      </c>
      <c r="F9" s="29">
        <v>17248</v>
      </c>
      <c r="G9" s="30"/>
      <c r="H9" s="30"/>
      <c r="I9" s="29">
        <f t="shared" si="0"/>
        <v>0</v>
      </c>
    </row>
    <row r="10" spans="2:9" ht="36.75" customHeight="1">
      <c r="B10" s="5">
        <v>3</v>
      </c>
      <c r="C10" s="20" t="s">
        <v>25</v>
      </c>
      <c r="D10" s="21"/>
      <c r="E10" s="5" t="s">
        <v>9</v>
      </c>
      <c r="F10" s="29">
        <v>47670</v>
      </c>
      <c r="G10" s="31"/>
      <c r="H10" s="31"/>
      <c r="I10" s="29">
        <f t="shared" si="0"/>
        <v>0</v>
      </c>
    </row>
    <row r="11" spans="2:9" ht="19.5" customHeight="1">
      <c r="B11" s="11">
        <v>4</v>
      </c>
      <c r="C11" s="20" t="s">
        <v>21</v>
      </c>
      <c r="D11" s="21"/>
      <c r="E11" s="11" t="s">
        <v>9</v>
      </c>
      <c r="F11" s="29">
        <f>4501.5-2193</f>
        <v>2308.5</v>
      </c>
      <c r="G11" s="31"/>
      <c r="H11" s="31"/>
      <c r="I11" s="29">
        <f>F11*G11</f>
        <v>0</v>
      </c>
    </row>
    <row r="12" spans="2:9" ht="19.5" customHeight="1">
      <c r="B12" s="11">
        <v>5</v>
      </c>
      <c r="C12" s="25" t="s">
        <v>23</v>
      </c>
      <c r="D12" s="26"/>
      <c r="E12" s="11" t="s">
        <v>22</v>
      </c>
      <c r="F12" s="29">
        <v>1810</v>
      </c>
      <c r="G12" s="31"/>
      <c r="H12" s="31"/>
      <c r="I12" s="29">
        <f>F12*G12</f>
        <v>0</v>
      </c>
    </row>
    <row r="13" spans="2:12" s="12" customFormat="1" ht="19.5" customHeight="1">
      <c r="B13" s="11">
        <v>6</v>
      </c>
      <c r="C13" s="20" t="s">
        <v>24</v>
      </c>
      <c r="D13" s="21"/>
      <c r="E13" s="11" t="s">
        <v>22</v>
      </c>
      <c r="F13" s="31">
        <v>185.25</v>
      </c>
      <c r="G13" s="31"/>
      <c r="H13" s="32"/>
      <c r="I13" s="31">
        <f>F13*G13</f>
        <v>0</v>
      </c>
      <c r="K13" s="13"/>
      <c r="L13" s="14"/>
    </row>
    <row r="14" spans="2:9" ht="20.1" customHeight="1">
      <c r="B14" s="5">
        <v>7</v>
      </c>
      <c r="C14" s="22" t="s">
        <v>11</v>
      </c>
      <c r="D14" s="22"/>
      <c r="E14" s="5" t="s">
        <v>3</v>
      </c>
      <c r="F14" s="29">
        <f>11196-4386</f>
        <v>6810</v>
      </c>
      <c r="G14" s="31"/>
      <c r="H14" s="31"/>
      <c r="I14" s="29">
        <f t="shared" si="0"/>
        <v>0</v>
      </c>
    </row>
    <row r="15" spans="2:9" ht="20.1" customHeight="1">
      <c r="B15" s="5">
        <v>8</v>
      </c>
      <c r="C15" s="22" t="s">
        <v>26</v>
      </c>
      <c r="D15" s="22"/>
      <c r="E15" s="5" t="s">
        <v>3</v>
      </c>
      <c r="F15" s="29">
        <v>5810</v>
      </c>
      <c r="G15" s="31"/>
      <c r="H15" s="31"/>
      <c r="I15" s="29">
        <f t="shared" si="0"/>
        <v>0</v>
      </c>
    </row>
    <row r="16" spans="2:9" ht="20.1" customHeight="1">
      <c r="B16" s="5">
        <v>9</v>
      </c>
      <c r="C16" s="22" t="s">
        <v>12</v>
      </c>
      <c r="D16" s="22"/>
      <c r="E16" s="5" t="s">
        <v>9</v>
      </c>
      <c r="F16" s="29">
        <v>300</v>
      </c>
      <c r="G16" s="31"/>
      <c r="H16" s="31"/>
      <c r="I16" s="29">
        <f t="shared" si="0"/>
        <v>0</v>
      </c>
    </row>
    <row r="17" spans="2:9" ht="20.1" customHeight="1">
      <c r="B17" s="5">
        <v>10</v>
      </c>
      <c r="C17" s="20" t="s">
        <v>13</v>
      </c>
      <c r="D17" s="21"/>
      <c r="E17" s="5" t="s">
        <v>14</v>
      </c>
      <c r="F17" s="29">
        <f>9.003-2.193</f>
        <v>6.8100000000000005</v>
      </c>
      <c r="G17" s="30"/>
      <c r="H17" s="30"/>
      <c r="I17" s="29">
        <f t="shared" si="0"/>
        <v>0</v>
      </c>
    </row>
    <row r="18" spans="2:9" ht="24.95" customHeight="1">
      <c r="B18" s="15"/>
      <c r="C18" s="27" t="s">
        <v>20</v>
      </c>
      <c r="D18" s="28"/>
      <c r="E18" s="5" t="s">
        <v>15</v>
      </c>
      <c r="F18" s="33"/>
      <c r="G18" s="34"/>
      <c r="H18" s="34"/>
      <c r="I18" s="35">
        <f>SUM(I8,I9,I10,I11,I12,I13,I14,I15,I16,I17,)</f>
        <v>0</v>
      </c>
    </row>
    <row r="19" spans="2:9" ht="33.75" customHeight="1">
      <c r="B19" s="5"/>
      <c r="C19" s="27" t="s">
        <v>16</v>
      </c>
      <c r="D19" s="28"/>
      <c r="E19" s="5" t="s">
        <v>17</v>
      </c>
      <c r="F19" s="35">
        <f>I18</f>
        <v>0</v>
      </c>
      <c r="G19" s="36">
        <v>21</v>
      </c>
      <c r="H19" s="37"/>
      <c r="I19" s="35">
        <f>F19/100*21</f>
        <v>0</v>
      </c>
    </row>
    <row r="20" spans="2:9" ht="24.95" customHeight="1">
      <c r="B20" s="15"/>
      <c r="C20" s="27" t="s">
        <v>18</v>
      </c>
      <c r="D20" s="28"/>
      <c r="E20" s="5" t="s">
        <v>15</v>
      </c>
      <c r="F20" s="35"/>
      <c r="G20" s="34"/>
      <c r="H20" s="34"/>
      <c r="I20" s="35">
        <f>I18+I19</f>
        <v>0</v>
      </c>
    </row>
  </sheetData>
  <mergeCells count="23">
    <mergeCell ref="G19:H19"/>
    <mergeCell ref="G20:H20"/>
    <mergeCell ref="G9:H9"/>
    <mergeCell ref="C7:D7"/>
    <mergeCell ref="G17:H17"/>
    <mergeCell ref="C19:D19"/>
    <mergeCell ref="C20:D20"/>
    <mergeCell ref="C11:D11"/>
    <mergeCell ref="C13:D13"/>
    <mergeCell ref="C12:D12"/>
    <mergeCell ref="A3:L3"/>
    <mergeCell ref="A2:L2"/>
    <mergeCell ref="A4:L4"/>
    <mergeCell ref="G18:H18"/>
    <mergeCell ref="G7:H7"/>
    <mergeCell ref="G8:H8"/>
    <mergeCell ref="C10:D10"/>
    <mergeCell ref="C14:D14"/>
    <mergeCell ref="C15:D15"/>
    <mergeCell ref="C16:D16"/>
    <mergeCell ref="C17:D17"/>
    <mergeCell ref="C18:D18"/>
    <mergeCell ref="C8:D8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Kummer</dc:creator>
  <cp:keywords/>
  <dc:description/>
  <cp:lastModifiedBy>Novotná Adéla</cp:lastModifiedBy>
  <cp:lastPrinted>2016-02-26T08:56:55Z</cp:lastPrinted>
  <dcterms:created xsi:type="dcterms:W3CDTF">2016-02-26T07:43:46Z</dcterms:created>
  <dcterms:modified xsi:type="dcterms:W3CDTF">2017-06-05T11:40:21Z</dcterms:modified>
  <cp:category/>
  <cp:version/>
  <cp:contentType/>
  <cp:contentStatus/>
</cp:coreProperties>
</file>