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bookViews>
    <workbookView xWindow="0" yWindow="0" windowWidth="28800" windowHeight="12345" activeTab="2"/>
  </bookViews>
  <sheets>
    <sheet name="Rekapitulace" sheetId="5" r:id="rId1"/>
    <sheet name="SO01 RWY TWY" sheetId="4" r:id="rId2"/>
    <sheet name="SO02 SZZ" sheetId="1" r:id="rId3"/>
  </sheets>
  <definedNames>
    <definedName name="__MAIN__" localSheetId="1">'SO01 RWY TWY'!$F$4:$CY$7</definedName>
    <definedName name="__MAIN__" localSheetId="2">'SO02 SZZ'!$F$4:$CY$47</definedName>
    <definedName name="__MAIN2__">#REF!</definedName>
    <definedName name="__MAIN3__">#REF!</definedName>
    <definedName name="__T0__" localSheetId="1">'SO01 RWY TWY'!$F$5:$Y$7</definedName>
    <definedName name="__T0__" localSheetId="2">'SO02 SZZ'!$F$5:$Y$47</definedName>
    <definedName name="__T1__" localSheetId="1">#REF!</definedName>
    <definedName name="__T1__" localSheetId="2">#REF!</definedName>
    <definedName name="__T2__" localSheetId="1">#REF!</definedName>
    <definedName name="__T2__" localSheetId="2">#REF!</definedName>
    <definedName name="__T3__" localSheetId="1">#REF!</definedName>
    <definedName name="__T3__" localSheetId="2">#REF!</definedName>
    <definedName name="__T3__">#REF!</definedName>
    <definedName name="__TE0__">#REF!</definedName>
    <definedName name="__TE1__" localSheetId="1">#REF!</definedName>
    <definedName name="__TE1__">#REF!</definedName>
    <definedName name="__TE2__" localSheetId="1">#REF!</definedName>
    <definedName name="__TE2__">#REF!</definedName>
    <definedName name="__TR0__">#REF!</definedName>
    <definedName name="__TR1__">#REF!</definedName>
    <definedName name="_xlnm.Print_Area" localSheetId="0">'Rekapitulace'!$A$1:$F$16</definedName>
    <definedName name="_xlnm.Print_Titles" localSheetId="1">'SO01 RWY TWY'!$4:$4</definedName>
    <definedName name="_xlnm.Print_Titles" localSheetId="2">'SO02 SZZ'!$4:$4</definedName>
  </definedNames>
  <calcPr calcId="162913"/>
</workbook>
</file>

<file path=xl/sharedStrings.xml><?xml version="1.0" encoding="utf-8"?>
<sst xmlns="http://schemas.openxmlformats.org/spreadsheetml/2006/main" count="162" uniqueCount="93">
  <si>
    <t>Poř.</t>
  </si>
  <si>
    <t>Kód</t>
  </si>
  <si>
    <t>Popis</t>
  </si>
  <si>
    <t>MJ</t>
  </si>
  <si>
    <t>Výměra</t>
  </si>
  <si>
    <t>Jedn. cena</t>
  </si>
  <si>
    <t>Cena</t>
  </si>
  <si>
    <t>Jedn. hmotn.</t>
  </si>
  <si>
    <t>Hmotnost</t>
  </si>
  <si>
    <t>Jedn. suť</t>
  </si>
  <si>
    <t>Suť</t>
  </si>
  <si>
    <t>Sazba DPH</t>
  </si>
  <si>
    <t>DPH</t>
  </si>
  <si>
    <t>Cena s DPH</t>
  </si>
  <si>
    <t>Komentář</t>
  </si>
  <si>
    <t>Objekt</t>
  </si>
  <si>
    <t>Oddíl</t>
  </si>
  <si>
    <t>ks</t>
  </si>
  <si>
    <t>m</t>
  </si>
  <si>
    <t>kpl</t>
  </si>
  <si>
    <t>soubor</t>
  </si>
  <si>
    <t>pár</t>
  </si>
  <si>
    <t>Drobný montážní materiál</t>
  </si>
  <si>
    <t>výměra</t>
  </si>
  <si>
    <t>cena zákl/chod</t>
  </si>
  <si>
    <t>Letiště Benešov</t>
  </si>
  <si>
    <t>D+M základ pro informační znak výjezdu z RWY</t>
  </si>
  <si>
    <t>D+M základ pro informační znak místa a směru</t>
  </si>
  <si>
    <t xml:space="preserve">D+M chemické kotvy M 10 </t>
  </si>
  <si>
    <t>D+M štítky, popisky včetně upevnění nebo lepidla</t>
  </si>
  <si>
    <t>D+M Primární sériový kabel 1x6 mm2 / 5 kV</t>
  </si>
  <si>
    <t>D+M zdroj konstantního proudu TCR.2.10.400 + bleskojistky</t>
  </si>
  <si>
    <t>D+M PS-02</t>
  </si>
  <si>
    <t>D+M dálkové ovládíní a monitorování AMS PICO, včetně přepěťových ochran</t>
  </si>
  <si>
    <t>D+M zemní kabelová trasa (výkop, lože, zásyp, úprava terému, osetí</t>
  </si>
  <si>
    <t>D+M základ a uzemnění pro technologický kontejner</t>
  </si>
  <si>
    <t>Prostup pod komunikací</t>
  </si>
  <si>
    <t>D+M osvětlený ukazatel větru TWI 10.A.2.O.1</t>
  </si>
  <si>
    <t>D+M základ pro ukazatel větru</t>
  </si>
  <si>
    <t>D+M návěstidlo ML 122-RWY-45-WW, s integrovaným transformátorem, instalace na jehlu</t>
  </si>
  <si>
    <t>D+M návěstidlo ML 122-RWY-45-WY, s integrovaným transformátorem, instalace na jehlu</t>
  </si>
  <si>
    <t>D+M návěstidlo ML 122-THREND-100-GR, s integrovaným transformátorem, instalace na jehlu</t>
  </si>
  <si>
    <t>D+M návěstidlo ML 122-TWY-45-B, s integrovaným transformátorem, instalace na jehlu</t>
  </si>
  <si>
    <t>D+M VN primární konektor, včetně vulkanizační pásky</t>
  </si>
  <si>
    <t>D+M reflexní informační znak výjezdu z RWY "&lt;- B" vč. upevnovacích dílů</t>
  </si>
  <si>
    <t>D+M reflexní informační znak výjezdu z RWY "C -&gt;" vč. upevnovacích dílů</t>
  </si>
  <si>
    <t>D+M reflexní informační znak výjezdu z RWY "&lt;- C" vč. upevnovacích dílů</t>
  </si>
  <si>
    <t>D+M reflexní informační znak výjezdu z RWY "D -&gt;" vč. upevnovacích dílů</t>
  </si>
  <si>
    <t>D+M reflexní informační znak místa a směru "C,&lt;- D -&gt;" vč. upevnovacích dílů</t>
  </si>
  <si>
    <t>D+M reflexní příkazový znak vyčkávacího místa "C,06-24" vč. upevnovacích dílů</t>
  </si>
  <si>
    <t>D+M reflexní příkazový znak vyčkávacího místa "06-24,C" vč. upevnovacích dílů</t>
  </si>
  <si>
    <t>D+M reflexní příkazový znak vyčkávacího místa "06,B" vč. upevnovacích dílů</t>
  </si>
  <si>
    <t>D+M reflexní příkazový znak vyčkávacího místa "B,06" vč. upevnovacích dílů</t>
  </si>
  <si>
    <t>D+M reflexní příkazový znak vyčkávacího místa "D,24" vč. upevnovacích dílů</t>
  </si>
  <si>
    <t>D+M reflexní příkazový znak vyčkávacího místa "24,D" vč. upevnovacích dílů</t>
  </si>
  <si>
    <t>D+M reflexní příkazový znak vyčkávacího místa "C,09-27" vč. upevnovacích dílů</t>
  </si>
  <si>
    <t>D+M reflexní příkazový znak vyčkávacího místa "09-27,C" vč. upevnovacích dílů</t>
  </si>
  <si>
    <t>D+M reflexní příkazový znak vyčkávacího místa "B,09-27" vč. upevnovacích dílů</t>
  </si>
  <si>
    <t>D+M reflexní příkazový znak vyčkávacího místa "09-27,B" vč. upevnovacích dílů</t>
  </si>
  <si>
    <t>D+M základ pro příkazový znak vyčkávacího místa</t>
  </si>
  <si>
    <t>D+M kabel CYKY 5Cx10</t>
  </si>
  <si>
    <t>D+M Technologický kontejner SZZ s diezelgenerátorem, referenční výrobek Transcon TDS.2.NS45.X.D40, rozměry 6058 x 2438 x 2591 mmm, včetně vnitřních instalací</t>
  </si>
  <si>
    <t>D+M nočního překážkového návěstidla nízké svítivosti, typ B, LED, včetně výložníku, napájecího kabelu do 30m a přepěťové ochrany</t>
  </si>
  <si>
    <t>D+M návěstidlo ML 122-RWY-45-YW, s integrovaným transformátorem, instalace na jehlu</t>
  </si>
  <si>
    <t>D+M návěstidlo ML 122-THREND-100-RG, s integrovaným transformátorem, instalace na jehlu</t>
  </si>
  <si>
    <t>D+M jehla 0,75m kompletní   002 113</t>
  </si>
  <si>
    <t>technologie</t>
  </si>
  <si>
    <t>montáž</t>
  </si>
  <si>
    <t>D+M Komunikační kabel (kroucený telefonní pár) mezi stanovištěm RADIO a kontejnerem SZZ, včetně kabelové trasy z kontejneru a uvnitř objektu a prostupů stavebními konstrukcemi</t>
  </si>
  <si>
    <t>Poznámka: plošné osvětlení odbanovací plochy a přívodní napájecí kabel NN není součástí</t>
  </si>
  <si>
    <t xml:space="preserve">Součet: </t>
  </si>
  <si>
    <t>Položka</t>
  </si>
  <si>
    <t>Množství</t>
  </si>
  <si>
    <t>Jednotkova cena
bez DPH</t>
  </si>
  <si>
    <t>Cena celkem
bez DPH</t>
  </si>
  <si>
    <t> LKBE</t>
  </si>
  <si>
    <t> Letiště Benešov</t>
  </si>
  <si>
    <t>Zprovoznění (provozní zkoušky, letové ověření, dokladová část, zaškolení, dokumentace skutečného provedení)</t>
  </si>
  <si>
    <t>SUMA</t>
  </si>
  <si>
    <t>Celkem bez DPH</t>
  </si>
  <si>
    <t>REKAPITULACE</t>
  </si>
  <si>
    <t>SO 01</t>
  </si>
  <si>
    <t>SO 02</t>
  </si>
  <si>
    <t>RWY a TWY</t>
  </si>
  <si>
    <t>SZZ</t>
  </si>
  <si>
    <t>SO 01 RWY TWY</t>
  </si>
  <si>
    <t>SO 02 SZZ</t>
  </si>
  <si>
    <t>Diesel válec do 5 t použitý a sněhová fréza použitá</t>
  </si>
  <si>
    <t xml:space="preserve">Vedlejší rozpočtové náklady </t>
  </si>
  <si>
    <t>Dodávka dlažby do stávající travnaté plochy</t>
  </si>
  <si>
    <t>Montáž dlažby do stávající travnaté plochy</t>
  </si>
  <si>
    <t>DPH 21%</t>
  </si>
  <si>
    <t>Celkem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</si>
</sst>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\ _K_č_-;\-* #,##0.00\ _K_č_-;_-* &quot;-&quot;??\ _K_č_-;_-@_-"/>
    <numFmt numFmtId="164" formatCode="_(#,##0.00_);[Red]\-\ #,##0.00_);&quot;–&quot;??;_(@_)"/>
    <numFmt numFmtId="165" formatCode="_(#,##0.00000_);[Red]\-\ #,##0.00000_);&quot;–&quot;??;_(@_)"/>
    <numFmt numFmtId="166" formatCode="_(#,##0.0_);[Red]\-\ #,##0.0_);&quot;–&quot;??;_(@_)"/>
    <numFmt numFmtId="167" formatCode="#,##0.00_ ;\-#,##0.00\ "/>
  </numFmts>
  <fonts count="26"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0"/>
      <color indexed="18"/>
      <name val="Arial"/>
      <family val="2"/>
    </font>
    <font>
      <b/>
      <sz val="9"/>
      <color indexed="1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b/>
      <sz val="9"/>
      <color indexed="14"/>
      <name val="Arial"/>
      <family val="2"/>
    </font>
    <font>
      <b/>
      <sz val="10"/>
      <color indexed="8"/>
      <name val="Arial"/>
      <family val="2"/>
    </font>
    <font>
      <sz val="10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12"/>
      <color rgb="FF222222"/>
      <name val="Arial"/>
      <family val="2"/>
    </font>
    <font>
      <sz val="9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thin"/>
      <right/>
      <top style="medium"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16" fillId="0" borderId="0">
      <alignment/>
      <protection/>
    </xf>
    <xf numFmtId="0" fontId="0" fillId="2" borderId="4" applyNumberFormat="0" applyFont="0" applyAlignment="0" applyProtection="0"/>
    <xf numFmtId="0" fontId="4" fillId="3" borderId="5" applyNumberFormat="0" applyAlignment="0" applyProtection="0"/>
    <xf numFmtId="0" fontId="5" fillId="4" borderId="5" applyNumberFormat="0" applyAlignment="0" applyProtection="0"/>
    <xf numFmtId="0" fontId="6" fillId="4" borderId="6" applyNumberFormat="0" applyAlignment="0" applyProtection="0"/>
  </cellStyleXfs>
  <cellXfs count="118">
    <xf numFmtId="0" fontId="0" fillId="0" borderId="0" xfId="0"/>
    <xf numFmtId="4" fontId="13" fillId="0" borderId="0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7" xfId="0" applyFill="1" applyBorder="1"/>
    <xf numFmtId="0" fontId="0" fillId="0" borderId="7" xfId="0" applyNumberFormat="1" applyFill="1" applyBorder="1" applyAlignment="1">
      <alignment horizontal="left" vertical="center" wrapText="1"/>
    </xf>
    <xf numFmtId="4" fontId="11" fillId="0" borderId="7" xfId="0" applyNumberFormat="1" applyFont="1" applyFill="1" applyBorder="1" applyAlignment="1">
      <alignment horizontal="right" vertical="top"/>
    </xf>
    <xf numFmtId="4" fontId="11" fillId="0" borderId="7" xfId="0" applyNumberFormat="1" applyFont="1" applyFill="1" applyBorder="1" applyAlignment="1" applyProtection="1">
      <alignment horizontal="right" vertical="top" wrapText="1"/>
      <protection locked="0"/>
    </xf>
    <xf numFmtId="0" fontId="11" fillId="0" borderId="7" xfId="0" applyNumberFormat="1" applyFont="1" applyFill="1" applyBorder="1" applyAlignment="1">
      <alignment horizontal="right" vertical="top"/>
    </xf>
    <xf numFmtId="0" fontId="11" fillId="0" borderId="7" xfId="0" applyNumberFormat="1" applyFont="1" applyFill="1" applyBorder="1" applyAlignment="1">
      <alignment horizontal="center" vertical="top"/>
    </xf>
    <xf numFmtId="49" fontId="11" fillId="0" borderId="7" xfId="0" applyNumberFormat="1" applyFont="1" applyFill="1" applyBorder="1" applyAlignment="1">
      <alignment horizontal="center" vertical="top"/>
    </xf>
    <xf numFmtId="0" fontId="8" fillId="0" borderId="8" xfId="0" applyNumberFormat="1" applyFont="1" applyFill="1" applyBorder="1" applyAlignment="1">
      <alignment horizontal="center" vertical="top"/>
    </xf>
    <xf numFmtId="49" fontId="8" fillId="0" borderId="8" xfId="0" applyNumberFormat="1" applyFont="1" applyFill="1" applyBorder="1" applyAlignment="1">
      <alignment horizontal="center" vertical="top"/>
    </xf>
    <xf numFmtId="0" fontId="8" fillId="0" borderId="8" xfId="0" applyNumberFormat="1" applyFont="1" applyFill="1" applyBorder="1" applyAlignment="1">
      <alignment horizontal="left" vertical="top" wrapText="1"/>
    </xf>
    <xf numFmtId="4" fontId="8" fillId="0" borderId="8" xfId="0" applyNumberFormat="1" applyFont="1" applyFill="1" applyBorder="1" applyAlignment="1">
      <alignment horizontal="right" vertical="top"/>
    </xf>
    <xf numFmtId="4" fontId="8" fillId="0" borderId="8" xfId="0" applyNumberFormat="1" applyFont="1" applyFill="1" applyBorder="1" applyAlignment="1" applyProtection="1">
      <alignment horizontal="right" vertical="top"/>
      <protection locked="0"/>
    </xf>
    <xf numFmtId="49" fontId="8" fillId="0" borderId="8" xfId="0" applyNumberFormat="1" applyFont="1" applyFill="1" applyBorder="1" applyAlignment="1">
      <alignment horizontal="right" vertical="top"/>
    </xf>
    <xf numFmtId="0" fontId="8" fillId="0" borderId="8" xfId="0" applyNumberFormat="1" applyFont="1" applyFill="1" applyBorder="1" applyAlignment="1">
      <alignment horizontal="left" vertical="top"/>
    </xf>
    <xf numFmtId="49" fontId="8" fillId="0" borderId="8" xfId="0" applyNumberFormat="1" applyFont="1" applyFill="1" applyBorder="1" applyAlignment="1">
      <alignment horizontal="left" vertical="top"/>
    </xf>
    <xf numFmtId="0" fontId="7" fillId="0" borderId="0" xfId="0" applyFont="1" applyFill="1" applyAlignment="1">
      <alignment vertical="top"/>
    </xf>
    <xf numFmtId="49" fontId="8" fillId="0" borderId="0" xfId="0" applyNumberFormat="1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left" vertical="top" wrapText="1"/>
    </xf>
    <xf numFmtId="4" fontId="8" fillId="0" borderId="0" xfId="0" applyNumberFormat="1" applyFont="1" applyFill="1" applyBorder="1" applyAlignment="1">
      <alignment horizontal="right" vertical="top"/>
    </xf>
    <xf numFmtId="4" fontId="8" fillId="0" borderId="0" xfId="0" applyNumberFormat="1" applyFont="1" applyFill="1" applyBorder="1" applyAlignment="1" applyProtection="1">
      <alignment horizontal="right" vertical="top"/>
      <protection locked="0"/>
    </xf>
    <xf numFmtId="49" fontId="8" fillId="0" borderId="0" xfId="0" applyNumberFormat="1" applyFont="1" applyFill="1" applyBorder="1" applyAlignment="1">
      <alignment horizontal="right" vertical="top"/>
    </xf>
    <xf numFmtId="0" fontId="8" fillId="0" borderId="0" xfId="0" applyNumberFormat="1" applyFont="1" applyFill="1" applyBorder="1" applyAlignment="1">
      <alignment horizontal="left" vertical="top"/>
    </xf>
    <xf numFmtId="49" fontId="8" fillId="0" borderId="0" xfId="0" applyNumberFormat="1" applyFont="1" applyFill="1" applyBorder="1" applyAlignment="1">
      <alignment horizontal="left" vertical="top"/>
    </xf>
    <xf numFmtId="0" fontId="9" fillId="0" borderId="0" xfId="0" applyNumberFormat="1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center" vertical="top"/>
    </xf>
    <xf numFmtId="4" fontId="9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 applyAlignment="1" applyProtection="1">
      <alignment horizontal="right" vertical="top"/>
      <protection locked="0"/>
    </xf>
    <xf numFmtId="0" fontId="8" fillId="0" borderId="0" xfId="0" applyNumberFormat="1" applyFont="1" applyFill="1" applyAlignment="1">
      <alignment horizontal="center" vertical="top"/>
    </xf>
    <xf numFmtId="49" fontId="8" fillId="0" borderId="0" xfId="0" applyNumberFormat="1" applyFont="1" applyFill="1" applyAlignment="1">
      <alignment horizontal="center" vertical="top"/>
    </xf>
    <xf numFmtId="0" fontId="8" fillId="0" borderId="0" xfId="0" applyNumberFormat="1" applyFont="1" applyFill="1" applyAlignment="1">
      <alignment horizontal="left" vertical="top" wrapText="1"/>
    </xf>
    <xf numFmtId="4" fontId="8" fillId="0" borderId="0" xfId="0" applyNumberFormat="1" applyFont="1" applyFill="1" applyAlignment="1">
      <alignment horizontal="right" vertical="top"/>
    </xf>
    <xf numFmtId="4" fontId="8" fillId="0" borderId="0" xfId="0" applyNumberFormat="1" applyFont="1" applyFill="1" applyAlignment="1" applyProtection="1">
      <alignment horizontal="right" vertical="top"/>
      <protection locked="0"/>
    </xf>
    <xf numFmtId="49" fontId="8" fillId="0" borderId="0" xfId="0" applyNumberFormat="1" applyFont="1" applyFill="1" applyAlignment="1">
      <alignment horizontal="right" vertical="top"/>
    </xf>
    <xf numFmtId="0" fontId="8" fillId="0" borderId="0" xfId="0" applyNumberFormat="1" applyFont="1" applyFill="1" applyAlignment="1">
      <alignment horizontal="right" vertical="top"/>
    </xf>
    <xf numFmtId="49" fontId="8" fillId="0" borderId="0" xfId="0" applyNumberFormat="1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11" fillId="0" borderId="0" xfId="0" applyNumberFormat="1" applyFont="1" applyFill="1" applyBorder="1" applyAlignment="1">
      <alignment horizontal="right" vertical="top"/>
    </xf>
    <xf numFmtId="166" fontId="11" fillId="0" borderId="0" xfId="0" applyNumberFormat="1" applyFont="1" applyFill="1" applyBorder="1" applyAlignment="1">
      <alignment horizontal="center" vertical="top"/>
    </xf>
    <xf numFmtId="0" fontId="14" fillId="0" borderId="0" xfId="0" applyNumberFormat="1" applyFont="1" applyFill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center" vertical="top"/>
    </xf>
    <xf numFmtId="4" fontId="11" fillId="0" borderId="0" xfId="0" applyNumberFormat="1" applyFont="1" applyFill="1" applyBorder="1" applyAlignment="1">
      <alignment horizontal="right" vertical="top"/>
    </xf>
    <xf numFmtId="4" fontId="14" fillId="0" borderId="0" xfId="0" applyNumberFormat="1" applyFont="1" applyFill="1" applyAlignment="1" applyProtection="1">
      <alignment horizontal="right" vertical="top"/>
      <protection locked="0"/>
    </xf>
    <xf numFmtId="49" fontId="11" fillId="0" borderId="0" xfId="0" applyNumberFormat="1" applyFont="1" applyFill="1" applyBorder="1" applyAlignment="1">
      <alignment horizontal="left" vertical="top"/>
    </xf>
    <xf numFmtId="0" fontId="10" fillId="0" borderId="0" xfId="0" applyFont="1" applyFill="1" applyAlignment="1">
      <alignment vertical="top"/>
    </xf>
    <xf numFmtId="0" fontId="12" fillId="0" borderId="0" xfId="0" applyNumberFormat="1" applyFont="1" applyFill="1" applyAlignment="1">
      <alignment horizontal="center" vertical="top"/>
    </xf>
    <xf numFmtId="49" fontId="12" fillId="0" borderId="0" xfId="0" applyNumberFormat="1" applyFont="1" applyFill="1" applyAlignment="1">
      <alignment horizontal="center" vertical="top"/>
    </xf>
    <xf numFmtId="49" fontId="12" fillId="0" borderId="0" xfId="0" applyNumberFormat="1" applyFont="1" applyFill="1" applyAlignment="1">
      <alignment horizontal="left" vertical="top" wrapText="1"/>
    </xf>
    <xf numFmtId="4" fontId="12" fillId="0" borderId="0" xfId="0" applyNumberFormat="1" applyFont="1" applyFill="1" applyAlignment="1">
      <alignment horizontal="right" vertical="top"/>
    </xf>
    <xf numFmtId="4" fontId="12" fillId="0" borderId="0" xfId="0" applyNumberFormat="1" applyFont="1" applyFill="1" applyAlignment="1" applyProtection="1">
      <alignment horizontal="right" vertical="top"/>
      <protection locked="0"/>
    </xf>
    <xf numFmtId="165" fontId="12" fillId="0" borderId="0" xfId="0" applyNumberFormat="1" applyFont="1" applyFill="1" applyAlignment="1">
      <alignment horizontal="right" vertical="top"/>
    </xf>
    <xf numFmtId="164" fontId="12" fillId="0" borderId="0" xfId="0" applyNumberFormat="1" applyFont="1" applyFill="1" applyAlignment="1">
      <alignment horizontal="right" vertical="top"/>
    </xf>
    <xf numFmtId="49" fontId="12" fillId="0" borderId="0" xfId="0" applyNumberFormat="1" applyFont="1" applyFill="1" applyAlignment="1">
      <alignment horizontal="left" vertical="top"/>
    </xf>
    <xf numFmtId="49" fontId="15" fillId="0" borderId="9" xfId="0" applyNumberFormat="1" applyFont="1" applyFill="1" applyBorder="1" applyAlignment="1">
      <alignment horizontal="left" vertical="top" wrapText="1"/>
    </xf>
    <xf numFmtId="49" fontId="12" fillId="0" borderId="10" xfId="0" applyNumberFormat="1" applyFont="1" applyFill="1" applyBorder="1" applyAlignment="1">
      <alignment horizontal="center" vertical="top"/>
    </xf>
    <xf numFmtId="4" fontId="13" fillId="0" borderId="10" xfId="0" applyNumberFormat="1" applyFont="1" applyFill="1" applyBorder="1" applyAlignment="1">
      <alignment horizontal="right" vertical="top"/>
    </xf>
    <xf numFmtId="4" fontId="13" fillId="0" borderId="9" xfId="0" applyNumberFormat="1" applyFont="1" applyFill="1" applyBorder="1" applyAlignment="1">
      <alignment horizontal="right" vertical="top"/>
    </xf>
    <xf numFmtId="4" fontId="15" fillId="0" borderId="10" xfId="0" applyNumberFormat="1" applyFont="1" applyFill="1" applyBorder="1" applyAlignment="1" applyProtection="1">
      <alignment horizontal="right" vertical="top"/>
      <protection locked="0"/>
    </xf>
    <xf numFmtId="165" fontId="12" fillId="0" borderId="10" xfId="0" applyNumberFormat="1" applyFont="1" applyFill="1" applyBorder="1" applyAlignment="1">
      <alignment horizontal="right" vertical="top"/>
    </xf>
    <xf numFmtId="164" fontId="12" fillId="0" borderId="10" xfId="0" applyNumberFormat="1" applyFont="1" applyFill="1" applyBorder="1" applyAlignment="1">
      <alignment horizontal="right" vertical="top"/>
    </xf>
    <xf numFmtId="164" fontId="15" fillId="0" borderId="11" xfId="0" applyNumberFormat="1" applyFont="1" applyFill="1" applyBorder="1" applyAlignment="1">
      <alignment horizontal="right" vertical="top"/>
    </xf>
    <xf numFmtId="4" fontId="15" fillId="0" borderId="10" xfId="0" applyNumberFormat="1" applyFont="1" applyFill="1" applyBorder="1" applyAlignment="1">
      <alignment horizontal="left" vertical="top"/>
    </xf>
    <xf numFmtId="4" fontId="11" fillId="5" borderId="7" xfId="0" applyNumberFormat="1" applyFont="1" applyFill="1" applyBorder="1" applyAlignment="1">
      <alignment horizontal="right" vertical="top"/>
    </xf>
    <xf numFmtId="0" fontId="0" fillId="5" borderId="7" xfId="0" applyFill="1" applyBorder="1"/>
    <xf numFmtId="49" fontId="11" fillId="5" borderId="7" xfId="0" applyNumberFormat="1" applyFont="1" applyFill="1" applyBorder="1" applyAlignment="1">
      <alignment horizontal="center" vertical="top"/>
    </xf>
    <xf numFmtId="0" fontId="17" fillId="0" borderId="12" xfId="25" applyFont="1" applyFill="1" applyBorder="1" applyAlignment="1">
      <alignment horizontal="center" wrapText="1"/>
      <protection/>
    </xf>
    <xf numFmtId="0" fontId="17" fillId="0" borderId="13" xfId="25" applyFont="1" applyFill="1" applyBorder="1" applyAlignment="1">
      <alignment horizontal="center" wrapText="1"/>
      <protection/>
    </xf>
    <xf numFmtId="0" fontId="17" fillId="0" borderId="14" xfId="25" applyFont="1" applyFill="1" applyBorder="1" applyAlignment="1">
      <alignment horizontal="center" wrapText="1"/>
      <protection/>
    </xf>
    <xf numFmtId="0" fontId="18" fillId="0" borderId="0" xfId="25" applyFont="1" applyFill="1" applyAlignment="1">
      <alignment horizontal="center" wrapText="1"/>
      <protection/>
    </xf>
    <xf numFmtId="0" fontId="18" fillId="0" borderId="0" xfId="25" applyFont="1" applyFill="1" applyAlignment="1">
      <alignment wrapText="1"/>
      <protection/>
    </xf>
    <xf numFmtId="0" fontId="16" fillId="0" borderId="15" xfId="25" applyFont="1" applyFill="1" applyBorder="1" applyAlignment="1">
      <alignment vertical="center" wrapText="1"/>
      <protection/>
    </xf>
    <xf numFmtId="0" fontId="16" fillId="0" borderId="16" xfId="25" applyFont="1" applyFill="1" applyBorder="1" applyAlignment="1">
      <alignment vertical="center" wrapText="1"/>
      <protection/>
    </xf>
    <xf numFmtId="0" fontId="16" fillId="0" borderId="0" xfId="25" applyFill="1" applyAlignment="1">
      <alignment horizontal="center" wrapText="1"/>
      <protection/>
    </xf>
    <xf numFmtId="0" fontId="16" fillId="0" borderId="0" xfId="25" applyFill="1" applyAlignment="1">
      <alignment wrapText="1"/>
      <protection/>
    </xf>
    <xf numFmtId="0" fontId="24" fillId="0" borderId="17" xfId="25" applyFont="1" applyBorder="1">
      <alignment/>
      <protection/>
    </xf>
    <xf numFmtId="0" fontId="16" fillId="0" borderId="18" xfId="25" applyFont="1" applyFill="1" applyBorder="1" applyAlignment="1">
      <alignment vertical="center" wrapText="1"/>
      <protection/>
    </xf>
    <xf numFmtId="0" fontId="16" fillId="0" borderId="19" xfId="25" applyFont="1" applyFill="1" applyBorder="1" applyAlignment="1">
      <alignment vertical="center" wrapText="1"/>
      <protection/>
    </xf>
    <xf numFmtId="0" fontId="19" fillId="0" borderId="20" xfId="25" applyNumberFormat="1" applyFont="1" applyFill="1" applyBorder="1" applyAlignment="1" applyProtection="1">
      <alignment horizontal="center" vertical="center" wrapText="1"/>
      <protection locked="0"/>
    </xf>
    <xf numFmtId="0" fontId="20" fillId="0" borderId="21" xfId="25" applyFont="1" applyFill="1" applyBorder="1" applyAlignment="1">
      <alignment horizontal="left" vertical="center" wrapText="1"/>
      <protection/>
    </xf>
    <xf numFmtId="0" fontId="20" fillId="0" borderId="21" xfId="25" applyFont="1" applyFill="1" applyBorder="1" applyAlignment="1">
      <alignment horizontal="center" vertical="center" wrapText="1"/>
      <protection/>
    </xf>
    <xf numFmtId="4" fontId="20" fillId="0" borderId="21" xfId="25" applyNumberFormat="1" applyFont="1" applyFill="1" applyBorder="1" applyAlignment="1">
      <alignment horizontal="right" vertical="center" wrapText="1"/>
      <protection/>
    </xf>
    <xf numFmtId="4" fontId="19" fillId="0" borderId="22" xfId="25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25" applyFill="1" applyBorder="1" applyAlignment="1">
      <alignment wrapText="1"/>
      <protection/>
    </xf>
    <xf numFmtId="1" fontId="16" fillId="0" borderId="0" xfId="25" applyNumberFormat="1" applyFill="1" applyBorder="1" applyAlignment="1">
      <alignment wrapText="1"/>
      <protection/>
    </xf>
    <xf numFmtId="0" fontId="21" fillId="0" borderId="23" xfId="25" applyNumberFormat="1" applyFont="1" applyFill="1" applyBorder="1" applyAlignment="1" applyProtection="1">
      <alignment vertical="center" wrapText="1"/>
      <protection locked="0"/>
    </xf>
    <xf numFmtId="0" fontId="22" fillId="0" borderId="21" xfId="25" applyNumberFormat="1" applyFont="1" applyFill="1" applyBorder="1" applyAlignment="1" applyProtection="1">
      <alignment vertical="center" wrapText="1"/>
      <protection locked="0"/>
    </xf>
    <xf numFmtId="0" fontId="20" fillId="0" borderId="24" xfId="25" applyFont="1" applyFill="1" applyBorder="1" applyAlignment="1">
      <alignment horizontal="center" vertical="center" wrapText="1"/>
      <protection/>
    </xf>
    <xf numFmtId="4" fontId="20" fillId="0" borderId="24" xfId="25" applyNumberFormat="1" applyFont="1" applyFill="1" applyBorder="1" applyAlignment="1">
      <alignment horizontal="right" vertical="center" wrapText="1"/>
      <protection/>
    </xf>
    <xf numFmtId="4" fontId="23" fillId="0" borderId="25" xfId="25" applyNumberFormat="1" applyFont="1" applyFill="1" applyBorder="1" applyAlignment="1" applyProtection="1">
      <alignment horizontal="right" vertical="center" wrapText="1"/>
      <protection locked="0"/>
    </xf>
    <xf numFmtId="0" fontId="19" fillId="0" borderId="26" xfId="25" applyNumberFormat="1" applyFont="1" applyFill="1" applyBorder="1" applyAlignment="1" applyProtection="1">
      <alignment horizontal="center" vertical="center" wrapText="1"/>
      <protection locked="0"/>
    </xf>
    <xf numFmtId="9" fontId="20" fillId="0" borderId="24" xfId="25" applyNumberFormat="1" applyFont="1" applyFill="1" applyBorder="1" applyAlignment="1">
      <alignment horizontal="center" vertical="center" wrapText="1"/>
      <protection/>
    </xf>
    <xf numFmtId="4" fontId="19" fillId="0" borderId="25" xfId="25" applyNumberFormat="1" applyFont="1" applyFill="1" applyBorder="1" applyAlignment="1" applyProtection="1">
      <alignment horizontal="right" vertical="center" wrapText="1"/>
      <protection locked="0"/>
    </xf>
    <xf numFmtId="0" fontId="19" fillId="0" borderId="27" xfId="25" applyNumberFormat="1" applyFont="1" applyFill="1" applyBorder="1" applyAlignment="1" applyProtection="1">
      <alignment horizontal="center" vertical="center" wrapText="1"/>
      <protection locked="0"/>
    </xf>
    <xf numFmtId="0" fontId="20" fillId="0" borderId="28" xfId="25" applyFont="1" applyFill="1" applyBorder="1" applyAlignment="1">
      <alignment horizontal="left" vertical="center" wrapText="1"/>
      <protection/>
    </xf>
    <xf numFmtId="0" fontId="20" fillId="0" borderId="28" xfId="25" applyFont="1" applyFill="1" applyBorder="1" applyAlignment="1">
      <alignment horizontal="center" vertical="center" wrapText="1"/>
      <protection/>
    </xf>
    <xf numFmtId="4" fontId="20" fillId="0" borderId="28" xfId="25" applyNumberFormat="1" applyFont="1" applyFill="1" applyBorder="1" applyAlignment="1">
      <alignment horizontal="right" vertical="center" wrapText="1"/>
      <protection/>
    </xf>
    <xf numFmtId="4" fontId="19" fillId="0" borderId="29" xfId="25" applyNumberFormat="1" applyFont="1" applyFill="1" applyBorder="1" applyAlignment="1" applyProtection="1">
      <alignment horizontal="right" vertical="center" wrapText="1"/>
      <protection locked="0"/>
    </xf>
    <xf numFmtId="0" fontId="16" fillId="0" borderId="30" xfId="25" applyFill="1" applyBorder="1" applyAlignment="1">
      <alignment horizontal="center" wrapText="1"/>
      <protection/>
    </xf>
    <xf numFmtId="0" fontId="22" fillId="0" borderId="31" xfId="25" applyFont="1" applyFill="1" applyBorder="1" applyAlignment="1">
      <alignment horizontal="left" wrapText="1"/>
      <protection/>
    </xf>
    <xf numFmtId="0" fontId="16" fillId="0" borderId="8" xfId="25" applyFill="1" applyBorder="1" applyAlignment="1">
      <alignment horizontal="center" wrapText="1"/>
      <protection/>
    </xf>
    <xf numFmtId="167" fontId="22" fillId="0" borderId="32" xfId="20" applyNumberFormat="1" applyFont="1" applyFill="1" applyBorder="1" applyAlignment="1" applyProtection="1">
      <alignment horizontal="right" vertical="center" wrapText="1"/>
      <protection locked="0"/>
    </xf>
    <xf numFmtId="0" fontId="19" fillId="0" borderId="0" xfId="25" applyFont="1" applyFill="1" applyAlignment="1">
      <alignment horizontal="center" wrapText="1"/>
      <protection/>
    </xf>
    <xf numFmtId="0" fontId="19" fillId="0" borderId="0" xfId="25" applyFont="1" applyFill="1" applyAlignment="1">
      <alignment horizontal="left" wrapText="1"/>
      <protection/>
    </xf>
    <xf numFmtId="0" fontId="20" fillId="0" borderId="24" xfId="25" applyFont="1" applyFill="1" applyBorder="1" applyAlignment="1">
      <alignment horizontal="left" vertical="center" wrapText="1"/>
      <protection/>
    </xf>
    <xf numFmtId="4" fontId="25" fillId="6" borderId="7" xfId="0" applyNumberFormat="1" applyFont="1" applyFill="1" applyBorder="1" applyAlignment="1">
      <alignment horizontal="right" vertical="top"/>
    </xf>
    <xf numFmtId="4" fontId="11" fillId="6" borderId="7" xfId="0" applyNumberFormat="1" applyFont="1" applyFill="1" applyBorder="1" applyAlignment="1">
      <alignment horizontal="right" vertical="top"/>
    </xf>
    <xf numFmtId="0" fontId="16" fillId="0" borderId="33" xfId="25" applyFill="1" applyBorder="1" applyAlignment="1">
      <alignment horizontal="center" wrapText="1"/>
      <protection/>
    </xf>
    <xf numFmtId="3" fontId="16" fillId="0" borderId="33" xfId="25" applyNumberFormat="1" applyFill="1" applyBorder="1" applyAlignment="1">
      <alignment wrapText="1"/>
      <protection/>
    </xf>
    <xf numFmtId="0" fontId="19" fillId="0" borderId="33" xfId="25" applyFont="1" applyFill="1" applyBorder="1" applyAlignment="1">
      <alignment horizontal="center" wrapText="1"/>
      <protection/>
    </xf>
    <xf numFmtId="4" fontId="16" fillId="0" borderId="33" xfId="25" applyNumberFormat="1" applyFill="1" applyBorder="1" applyAlignment="1">
      <alignment wrapText="1"/>
      <protection/>
    </xf>
    <xf numFmtId="0" fontId="22" fillId="0" borderId="9" xfId="25" applyFont="1" applyFill="1" applyBorder="1" applyAlignment="1">
      <alignment horizontal="left" wrapText="1"/>
      <protection/>
    </xf>
    <xf numFmtId="0" fontId="16" fillId="0" borderId="11" xfId="25" applyFill="1" applyBorder="1" applyAlignment="1">
      <alignment horizontal="center" wrapText="1"/>
      <protection/>
    </xf>
    <xf numFmtId="0" fontId="16" fillId="0" borderId="10" xfId="25" applyFill="1" applyBorder="1" applyAlignment="1">
      <alignment horizontal="center" wrapText="1"/>
      <protection/>
    </xf>
    <xf numFmtId="0" fontId="24" fillId="0" borderId="34" xfId="25" applyFont="1" applyBorder="1" applyAlignment="1">
      <alignment horizontal="left"/>
      <protection/>
    </xf>
    <xf numFmtId="0" fontId="24" fillId="0" borderId="15" xfId="25" applyFont="1" applyBorder="1" applyAlignment="1">
      <alignment horizontal="left"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y 2" xfId="20"/>
    <cellStyle name="Nadpis 1" xfId="21"/>
    <cellStyle name="Nadpis 2" xfId="22"/>
    <cellStyle name="Nadpis 3" xfId="23"/>
    <cellStyle name="Nadpis 4" xfId="24"/>
    <cellStyle name="normální 2" xfId="25"/>
    <cellStyle name="Poznámka" xfId="26"/>
    <cellStyle name="Vstup" xfId="27"/>
    <cellStyle name="Výpočet" xfId="28"/>
    <cellStyle name="Výstup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SheetLayoutView="110" workbookViewId="0" topLeftCell="A1">
      <selection activeCell="G21" sqref="G21"/>
    </sheetView>
  </sheetViews>
  <sheetFormatPr defaultColWidth="9.28125" defaultRowHeight="12.75"/>
  <cols>
    <col min="1" max="1" width="10.57421875" style="75" customWidth="1"/>
    <col min="2" max="2" width="59.7109375" style="75" customWidth="1"/>
    <col min="3" max="3" width="8.28125" style="75" customWidth="1"/>
    <col min="4" max="4" width="10.57421875" style="75" customWidth="1"/>
    <col min="5" max="5" width="17.7109375" style="75" customWidth="1"/>
    <col min="6" max="6" width="16.28125" style="76" customWidth="1"/>
    <col min="7" max="7" width="12.28125" style="76" customWidth="1"/>
    <col min="8" max="16384" width="9.28125" style="76" customWidth="1"/>
  </cols>
  <sheetData>
    <row r="1" spans="1:7" s="72" customFormat="1" ht="45.75" thickBot="1">
      <c r="A1" s="68" t="s">
        <v>71</v>
      </c>
      <c r="B1" s="69" t="s">
        <v>80</v>
      </c>
      <c r="C1" s="69" t="s">
        <v>3</v>
      </c>
      <c r="D1" s="69" t="s">
        <v>72</v>
      </c>
      <c r="E1" s="69" t="s">
        <v>73</v>
      </c>
      <c r="F1" s="70" t="s">
        <v>74</v>
      </c>
      <c r="G1" s="71"/>
    </row>
    <row r="2" spans="1:7" ht="15.75">
      <c r="A2" s="116" t="s">
        <v>75</v>
      </c>
      <c r="B2" s="117"/>
      <c r="C2" s="73"/>
      <c r="D2" s="73"/>
      <c r="E2" s="73"/>
      <c r="F2" s="74"/>
      <c r="G2" s="75"/>
    </row>
    <row r="3" spans="1:6" ht="15.75">
      <c r="A3" s="77" t="s">
        <v>76</v>
      </c>
      <c r="B3" s="78"/>
      <c r="C3" s="78"/>
      <c r="D3" s="78"/>
      <c r="E3" s="78"/>
      <c r="F3" s="79"/>
    </row>
    <row r="4" spans="1:6" s="85" customFormat="1" ht="12.75">
      <c r="A4" s="80" t="s">
        <v>81</v>
      </c>
      <c r="B4" s="81" t="s">
        <v>83</v>
      </c>
      <c r="C4" s="82" t="s">
        <v>19</v>
      </c>
      <c r="D4" s="82">
        <v>1</v>
      </c>
      <c r="E4" s="83"/>
      <c r="F4" s="84">
        <f>D4*E4</f>
        <v>0</v>
      </c>
    </row>
    <row r="5" spans="1:7" s="85" customFormat="1" ht="12.75">
      <c r="A5" s="80" t="s">
        <v>82</v>
      </c>
      <c r="B5" s="81" t="s">
        <v>84</v>
      </c>
      <c r="C5" s="82" t="s">
        <v>19</v>
      </c>
      <c r="D5" s="82">
        <v>1</v>
      </c>
      <c r="E5" s="83"/>
      <c r="F5" s="84">
        <f>D5*E5</f>
        <v>0</v>
      </c>
      <c r="G5" s="86"/>
    </row>
    <row r="6" spans="1:7" s="85" customFormat="1" ht="22.5">
      <c r="A6" s="80"/>
      <c r="B6" s="81" t="s">
        <v>77</v>
      </c>
      <c r="C6" s="82" t="s">
        <v>19</v>
      </c>
      <c r="D6" s="82">
        <v>1</v>
      </c>
      <c r="E6" s="83"/>
      <c r="F6" s="84">
        <f>D6*E6</f>
        <v>0</v>
      </c>
      <c r="G6" s="86"/>
    </row>
    <row r="7" spans="1:7" s="85" customFormat="1" ht="15.75">
      <c r="A7" s="87"/>
      <c r="B7" s="88" t="s">
        <v>78</v>
      </c>
      <c r="C7" s="89"/>
      <c r="D7" s="89"/>
      <c r="E7" s="90"/>
      <c r="F7" s="91">
        <f>SUM(F4:F6)</f>
        <v>0</v>
      </c>
      <c r="G7" s="86"/>
    </row>
    <row r="8" spans="1:7" s="85" customFormat="1" ht="12.75">
      <c r="A8" s="92"/>
      <c r="B8" s="106" t="s">
        <v>88</v>
      </c>
      <c r="C8" s="93"/>
      <c r="D8" s="93">
        <v>0.05</v>
      </c>
      <c r="E8" s="90"/>
      <c r="F8" s="94">
        <f>F7*D8</f>
        <v>0</v>
      </c>
      <c r="G8" s="86"/>
    </row>
    <row r="9" spans="1:7" ht="13.5" thickBot="1">
      <c r="A9" s="95"/>
      <c r="B9" s="96"/>
      <c r="C9" s="97"/>
      <c r="D9" s="97"/>
      <c r="E9" s="98"/>
      <c r="F9" s="99"/>
      <c r="G9" s="86"/>
    </row>
    <row r="10" spans="1:6" ht="17.25" customHeight="1" thickBot="1">
      <c r="A10" s="100"/>
      <c r="B10" s="101" t="s">
        <v>79</v>
      </c>
      <c r="C10" s="102"/>
      <c r="D10" s="102"/>
      <c r="E10" s="102"/>
      <c r="F10" s="103">
        <f>SUM(F7:F9)</f>
        <v>0</v>
      </c>
    </row>
    <row r="11" spans="1:6" ht="13.5" thickBot="1">
      <c r="A11" s="109"/>
      <c r="B11" s="113" t="s">
        <v>91</v>
      </c>
      <c r="C11" s="115"/>
      <c r="D11" s="115"/>
      <c r="E11" s="114"/>
      <c r="F11" s="110"/>
    </row>
    <row r="12" spans="1:6" ht="13.5" thickBot="1">
      <c r="A12" s="111"/>
      <c r="B12" s="113" t="s">
        <v>92</v>
      </c>
      <c r="C12" s="115"/>
      <c r="D12" s="115"/>
      <c r="E12" s="114"/>
      <c r="F12" s="112"/>
    </row>
    <row r="13" spans="1:2" ht="12.75">
      <c r="A13" s="104"/>
      <c r="B13" s="105"/>
    </row>
    <row r="14" spans="1:2" ht="12.75">
      <c r="A14" s="104"/>
      <c r="B14" s="105"/>
    </row>
    <row r="15" spans="1:2" ht="12.75">
      <c r="A15" s="104"/>
      <c r="B15" s="105"/>
    </row>
    <row r="16" spans="1:2" ht="12.75">
      <c r="A16" s="104"/>
      <c r="B16" s="105"/>
    </row>
  </sheetData>
  <mergeCells count="1">
    <mergeCell ref="A2:B2"/>
  </mergeCells>
  <printOptions/>
  <pageMargins left="0.7874015748031497" right="0.5905511811023623" top="1.062992125984252" bottom="0.984251968503937" header="0.5118110236220472" footer="0.5118110236220472"/>
  <pageSetup fitToHeight="1" fitToWidth="1" horizontalDpi="600" verticalDpi="600" orientation="portrait" paperSize="257" scale="72" r:id="rId1"/>
  <headerFooter alignWithMargins="0">
    <oddHeader>&amp;RLKBE letiště Benešov</oddHeader>
    <oddFooter>&amp;LTECHNISERV spol. s r.o.&amp;R&amp;P/&amp;N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W10"/>
  <sheetViews>
    <sheetView zoomScaleSheetLayoutView="100" workbookViewId="0" topLeftCell="F1">
      <pane ySplit="4" topLeftCell="A5" activePane="bottomLeft" state="frozen"/>
      <selection pane="bottomLeft" activeCell="H7" sqref="H7"/>
    </sheetView>
  </sheetViews>
  <sheetFormatPr defaultColWidth="9.28125" defaultRowHeight="12.75" outlineLevelRow="2"/>
  <cols>
    <col min="1" max="1" width="5.28125" style="39" customWidth="1"/>
    <col min="2" max="5" width="9.28125" style="39" hidden="1" customWidth="1"/>
    <col min="6" max="6" width="5.28125" style="48" customWidth="1"/>
    <col min="7" max="7" width="14.28125" style="49" customWidth="1"/>
    <col min="8" max="8" width="81.7109375" style="50" customWidth="1"/>
    <col min="9" max="9" width="7.7109375" style="49" bestFit="1" customWidth="1"/>
    <col min="10" max="10" width="11.7109375" style="1" customWidth="1"/>
    <col min="11" max="12" width="13.7109375" style="51" customWidth="1"/>
    <col min="13" max="13" width="15.7109375" style="52" customWidth="1"/>
    <col min="14" max="14" width="11.421875" style="53" hidden="1" customWidth="1"/>
    <col min="15" max="15" width="14.28125" style="54" hidden="1" customWidth="1"/>
    <col min="16" max="16" width="11.421875" style="54" hidden="1" customWidth="1"/>
    <col min="17" max="17" width="14.28125" style="54" hidden="1" customWidth="1"/>
    <col min="18" max="18" width="9.7109375" style="54" hidden="1" customWidth="1"/>
    <col min="19" max="19" width="14.57421875" style="54" hidden="1" customWidth="1"/>
    <col min="20" max="20" width="15.7109375" style="54" hidden="1" customWidth="1"/>
    <col min="21" max="21" width="25.7109375" style="54" hidden="1" customWidth="1"/>
    <col min="22" max="23" width="10.00390625" style="55" hidden="1" customWidth="1"/>
    <col min="24" max="24" width="9.421875" style="39" hidden="1" customWidth="1"/>
    <col min="25" max="25" width="9.28125" style="39" hidden="1" customWidth="1"/>
    <col min="26" max="16384" width="9.28125" style="39" customWidth="1"/>
  </cols>
  <sheetData>
    <row r="1" spans="6:23" s="19" customFormat="1" ht="12.75">
      <c r="F1" s="25" t="s">
        <v>25</v>
      </c>
      <c r="G1" s="20"/>
      <c r="H1" s="21"/>
      <c r="I1" s="20"/>
      <c r="J1" s="22"/>
      <c r="K1" s="22"/>
      <c r="L1" s="22"/>
      <c r="M1" s="23"/>
      <c r="N1" s="24"/>
      <c r="O1" s="24"/>
      <c r="P1" s="24"/>
      <c r="Q1" s="24"/>
      <c r="R1" s="24"/>
      <c r="S1" s="24"/>
      <c r="T1" s="24"/>
      <c r="U1" s="25"/>
      <c r="V1" s="26"/>
      <c r="W1" s="26"/>
    </row>
    <row r="2" spans="6:23" s="19" customFormat="1" ht="12.75">
      <c r="F2" s="25" t="s">
        <v>85</v>
      </c>
      <c r="G2" s="20"/>
      <c r="H2" s="27"/>
      <c r="I2" s="28"/>
      <c r="J2" s="29"/>
      <c r="K2" s="29"/>
      <c r="L2" s="29"/>
      <c r="M2" s="30"/>
      <c r="N2" s="24"/>
      <c r="O2" s="24"/>
      <c r="P2" s="24"/>
      <c r="Q2" s="24"/>
      <c r="R2" s="24"/>
      <c r="S2" s="24"/>
      <c r="T2" s="24"/>
      <c r="U2" s="25"/>
      <c r="V2" s="26"/>
      <c r="W2" s="26"/>
    </row>
    <row r="3" spans="6:23" ht="11.25" customHeight="1">
      <c r="F3" s="31"/>
      <c r="G3" s="32"/>
      <c r="H3" s="33"/>
      <c r="I3" s="32"/>
      <c r="J3" s="34"/>
      <c r="K3" s="22" t="s">
        <v>5</v>
      </c>
      <c r="L3" s="22" t="s">
        <v>5</v>
      </c>
      <c r="M3" s="35"/>
      <c r="N3" s="36"/>
      <c r="O3" s="36"/>
      <c r="P3" s="36"/>
      <c r="Q3" s="36"/>
      <c r="R3" s="36"/>
      <c r="S3" s="36"/>
      <c r="T3" s="36"/>
      <c r="U3" s="37"/>
      <c r="V3" s="38"/>
      <c r="W3" s="38"/>
    </row>
    <row r="4" spans="6:23" s="19" customFormat="1" ht="13.5" thickBot="1">
      <c r="F4" s="11" t="s">
        <v>0</v>
      </c>
      <c r="G4" s="12" t="s">
        <v>1</v>
      </c>
      <c r="H4" s="13" t="s">
        <v>2</v>
      </c>
      <c r="I4" s="12" t="s">
        <v>3</v>
      </c>
      <c r="J4" s="14" t="s">
        <v>4</v>
      </c>
      <c r="K4" s="14" t="s">
        <v>66</v>
      </c>
      <c r="L4" s="14" t="s">
        <v>67</v>
      </c>
      <c r="M4" s="15" t="s">
        <v>6</v>
      </c>
      <c r="N4" s="16" t="s">
        <v>7</v>
      </c>
      <c r="O4" s="16" t="s">
        <v>8</v>
      </c>
      <c r="P4" s="16" t="s">
        <v>9</v>
      </c>
      <c r="Q4" s="16" t="s">
        <v>10</v>
      </c>
      <c r="R4" s="16" t="s">
        <v>11</v>
      </c>
      <c r="S4" s="16" t="s">
        <v>12</v>
      </c>
      <c r="T4" s="16" t="s">
        <v>13</v>
      </c>
      <c r="U4" s="17" t="s">
        <v>14</v>
      </c>
      <c r="V4" s="18" t="s">
        <v>15</v>
      </c>
      <c r="W4" s="18" t="s">
        <v>16</v>
      </c>
    </row>
    <row r="5" spans="6:15" s="47" customFormat="1" ht="12" outlineLevel="2">
      <c r="F5" s="40"/>
      <c r="G5" s="41"/>
      <c r="H5" s="42"/>
      <c r="I5" s="43"/>
      <c r="J5" s="44"/>
      <c r="K5" s="44"/>
      <c r="L5" s="44"/>
      <c r="M5" s="45"/>
      <c r="N5" s="46"/>
      <c r="O5" s="46"/>
    </row>
    <row r="6" spans="6:15" s="47" customFormat="1" ht="12.75" outlineLevel="2">
      <c r="F6" s="8"/>
      <c r="G6" s="9"/>
      <c r="H6" s="5" t="s">
        <v>89</v>
      </c>
      <c r="I6" s="10" t="s">
        <v>19</v>
      </c>
      <c r="J6" s="65">
        <v>1</v>
      </c>
      <c r="K6" s="6">
        <v>0</v>
      </c>
      <c r="L6" s="107"/>
      <c r="M6" s="7">
        <f>(J6*K6)+(J6*L6)</f>
        <v>0</v>
      </c>
      <c r="N6" s="3"/>
      <c r="O6" s="46"/>
    </row>
    <row r="7" spans="6:15" s="47" customFormat="1" ht="12.75" outlineLevel="2">
      <c r="F7" s="8"/>
      <c r="G7" s="9"/>
      <c r="H7" s="5" t="s">
        <v>90</v>
      </c>
      <c r="I7" s="10" t="s">
        <v>19</v>
      </c>
      <c r="J7" s="65">
        <v>1</v>
      </c>
      <c r="K7" s="108"/>
      <c r="L7" s="6">
        <v>0</v>
      </c>
      <c r="M7" s="7">
        <f>(J7*K7)+(J7*L7)</f>
        <v>0</v>
      </c>
      <c r="N7" s="3"/>
      <c r="O7" s="46"/>
    </row>
    <row r="8" spans="6:15" s="47" customFormat="1" ht="13.5" outlineLevel="2" thickBot="1">
      <c r="F8" s="8"/>
      <c r="G8" s="9"/>
      <c r="H8" s="5" t="s">
        <v>87</v>
      </c>
      <c r="I8" s="10" t="s">
        <v>19</v>
      </c>
      <c r="J8" s="65">
        <v>1</v>
      </c>
      <c r="K8" s="6">
        <v>0</v>
      </c>
      <c r="L8" s="108"/>
      <c r="M8" s="7">
        <f>(J8*K8)+(J8*L8)</f>
        <v>0</v>
      </c>
      <c r="N8" s="3"/>
      <c r="O8" s="46"/>
    </row>
    <row r="9" spans="2:23" ht="13.5" thickBot="1">
      <c r="B9" s="48"/>
      <c r="C9" s="49"/>
      <c r="D9" s="56" t="s">
        <v>70</v>
      </c>
      <c r="E9" s="57"/>
      <c r="F9" s="59"/>
      <c r="G9" s="58"/>
      <c r="H9" s="64" t="s">
        <v>70</v>
      </c>
      <c r="I9" s="60"/>
      <c r="J9" s="61"/>
      <c r="K9" s="62"/>
      <c r="L9" s="62"/>
      <c r="M9" s="63">
        <f>SUM(M6:M8)</f>
        <v>0</v>
      </c>
      <c r="N9" s="54"/>
      <c r="R9" s="55"/>
      <c r="S9" s="55"/>
      <c r="T9" s="39"/>
      <c r="U9" s="39"/>
      <c r="V9" s="39"/>
      <c r="W9" s="39"/>
    </row>
    <row r="10" spans="13:23" ht="12.75">
      <c r="M10" s="53"/>
      <c r="N10" s="54"/>
      <c r="U10" s="55"/>
      <c r="W10" s="39"/>
    </row>
  </sheetData>
  <printOptions/>
  <pageMargins left="0.5905511811023623" right="0.5905511811023623" top="1.5748031496062993" bottom="0.7874015748031497" header="0.7874015748031497" footer="0.3937007874015748"/>
  <pageSetup fitToHeight="9999" horizontalDpi="600" verticalDpi="600" orientation="landscape" paperSize="9" scale="80" r:id="rId1"/>
  <headerFooter alignWithMargins="0">
    <oddFooter>&amp;C&amp;8&amp;D&amp;R&amp;8&amp;P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Y50"/>
  <sheetViews>
    <sheetView tabSelected="1" zoomScaleSheetLayoutView="100" workbookViewId="0" topLeftCell="A1">
      <pane ySplit="4" topLeftCell="A27" activePane="bottomLeft" state="frozen"/>
      <selection pane="bottomLeft" activeCell="K28" sqref="K28:K30"/>
    </sheetView>
  </sheetViews>
  <sheetFormatPr defaultColWidth="9.28125" defaultRowHeight="12.75" outlineLevelRow="2"/>
  <cols>
    <col min="1" max="1" width="5.28125" style="39" customWidth="1"/>
    <col min="2" max="5" width="9.28125" style="39" hidden="1" customWidth="1"/>
    <col min="6" max="6" width="5.28125" style="48" customWidth="1"/>
    <col min="7" max="7" width="14.28125" style="49" customWidth="1"/>
    <col min="8" max="8" width="81.7109375" style="50" customWidth="1"/>
    <col min="9" max="9" width="7.7109375" style="49" bestFit="1" customWidth="1"/>
    <col min="10" max="10" width="11.7109375" style="1" customWidth="1"/>
    <col min="11" max="12" width="13.7109375" style="51" customWidth="1"/>
    <col min="13" max="13" width="15.7109375" style="52" customWidth="1"/>
    <col min="14" max="14" width="11.421875" style="53" hidden="1" customWidth="1"/>
    <col min="15" max="15" width="14.28125" style="54" hidden="1" customWidth="1"/>
    <col min="16" max="16" width="11.421875" style="54" hidden="1" customWidth="1"/>
    <col min="17" max="17" width="14.28125" style="54" hidden="1" customWidth="1"/>
    <col min="18" max="18" width="9.7109375" style="54" hidden="1" customWidth="1"/>
    <col min="19" max="19" width="14.57421875" style="54" hidden="1" customWidth="1"/>
    <col min="20" max="20" width="15.7109375" style="54" hidden="1" customWidth="1"/>
    <col min="21" max="21" width="25.7109375" style="54" hidden="1" customWidth="1"/>
    <col min="22" max="23" width="10.00390625" style="55" hidden="1" customWidth="1"/>
    <col min="24" max="24" width="9.421875" style="39" hidden="1" customWidth="1"/>
    <col min="25" max="25" width="9.28125" style="39" hidden="1" customWidth="1"/>
    <col min="26" max="16384" width="9.28125" style="39" customWidth="1"/>
  </cols>
  <sheetData>
    <row r="1" spans="6:23" s="19" customFormat="1" ht="12.75">
      <c r="F1" s="25" t="s">
        <v>25</v>
      </c>
      <c r="G1" s="20"/>
      <c r="H1" s="21"/>
      <c r="I1" s="20"/>
      <c r="J1" s="22"/>
      <c r="K1" s="22"/>
      <c r="L1" s="22"/>
      <c r="M1" s="23"/>
      <c r="N1" s="24"/>
      <c r="O1" s="24"/>
      <c r="P1" s="24"/>
      <c r="Q1" s="24"/>
      <c r="R1" s="24"/>
      <c r="S1" s="24"/>
      <c r="T1" s="24"/>
      <c r="U1" s="25"/>
      <c r="V1" s="26"/>
      <c r="W1" s="26"/>
    </row>
    <row r="2" spans="6:23" s="19" customFormat="1" ht="12.75">
      <c r="F2" s="25" t="s">
        <v>86</v>
      </c>
      <c r="G2" s="20"/>
      <c r="H2" s="27"/>
      <c r="I2" s="28"/>
      <c r="J2" s="29"/>
      <c r="K2" s="29"/>
      <c r="L2" s="29"/>
      <c r="M2" s="30"/>
      <c r="N2" s="24"/>
      <c r="O2" s="24"/>
      <c r="P2" s="24"/>
      <c r="Q2" s="24"/>
      <c r="R2" s="24"/>
      <c r="S2" s="24"/>
      <c r="T2" s="24"/>
      <c r="U2" s="25"/>
      <c r="V2" s="26"/>
      <c r="W2" s="26"/>
    </row>
    <row r="3" spans="6:23" ht="11.25" customHeight="1">
      <c r="F3" s="31"/>
      <c r="G3" s="32"/>
      <c r="H3" s="33"/>
      <c r="I3" s="32"/>
      <c r="J3" s="34"/>
      <c r="K3" s="22" t="s">
        <v>5</v>
      </c>
      <c r="L3" s="22" t="s">
        <v>5</v>
      </c>
      <c r="M3" s="35"/>
      <c r="N3" s="36"/>
      <c r="O3" s="36"/>
      <c r="P3" s="36"/>
      <c r="Q3" s="36"/>
      <c r="R3" s="36"/>
      <c r="S3" s="36"/>
      <c r="T3" s="36"/>
      <c r="U3" s="37"/>
      <c r="V3" s="38"/>
      <c r="W3" s="38"/>
    </row>
    <row r="4" spans="6:23" s="19" customFormat="1" ht="13.5" thickBot="1">
      <c r="F4" s="11" t="s">
        <v>0</v>
      </c>
      <c r="G4" s="12" t="s">
        <v>1</v>
      </c>
      <c r="H4" s="13" t="s">
        <v>2</v>
      </c>
      <c r="I4" s="12" t="s">
        <v>3</v>
      </c>
      <c r="J4" s="14" t="s">
        <v>4</v>
      </c>
      <c r="K4" s="14" t="s">
        <v>66</v>
      </c>
      <c r="L4" s="14" t="s">
        <v>67</v>
      </c>
      <c r="M4" s="15" t="s">
        <v>6</v>
      </c>
      <c r="N4" s="16" t="s">
        <v>7</v>
      </c>
      <c r="O4" s="16" t="s">
        <v>8</v>
      </c>
      <c r="P4" s="16" t="s">
        <v>9</v>
      </c>
      <c r="Q4" s="16" t="s">
        <v>10</v>
      </c>
      <c r="R4" s="16" t="s">
        <v>11</v>
      </c>
      <c r="S4" s="16" t="s">
        <v>12</v>
      </c>
      <c r="T4" s="16" t="s">
        <v>13</v>
      </c>
      <c r="U4" s="17" t="s">
        <v>14</v>
      </c>
      <c r="V4" s="18" t="s">
        <v>15</v>
      </c>
      <c r="W4" s="18" t="s">
        <v>16</v>
      </c>
    </row>
    <row r="5" spans="6:15" s="47" customFormat="1" ht="12" outlineLevel="2">
      <c r="F5" s="40"/>
      <c r="G5" s="41"/>
      <c r="H5" s="42"/>
      <c r="I5" s="43"/>
      <c r="J5" s="44"/>
      <c r="K5" s="44"/>
      <c r="L5" s="44"/>
      <c r="M5" s="45"/>
      <c r="N5" s="46"/>
      <c r="O5" s="46"/>
    </row>
    <row r="6" spans="6:15" s="47" customFormat="1" ht="12.75" outlineLevel="2">
      <c r="F6" s="8">
        <v>1</v>
      </c>
      <c r="G6" s="9"/>
      <c r="H6" s="4" t="s">
        <v>39</v>
      </c>
      <c r="I6" s="10" t="s">
        <v>17</v>
      </c>
      <c r="J6" s="65">
        <v>8</v>
      </c>
      <c r="K6" s="6">
        <v>0</v>
      </c>
      <c r="L6" s="6">
        <v>0</v>
      </c>
      <c r="M6" s="7">
        <f>(J6*K6)+(J6*L6)</f>
        <v>0</v>
      </c>
      <c r="N6" s="2"/>
      <c r="O6" s="46"/>
    </row>
    <row r="7" spans="6:15" s="47" customFormat="1" ht="12.75" outlineLevel="2">
      <c r="F7" s="8">
        <v>2</v>
      </c>
      <c r="G7" s="9"/>
      <c r="H7" s="4" t="s">
        <v>40</v>
      </c>
      <c r="I7" s="10" t="s">
        <v>17</v>
      </c>
      <c r="J7" s="65">
        <v>8</v>
      </c>
      <c r="K7" s="6">
        <v>0</v>
      </c>
      <c r="L7" s="6">
        <v>0</v>
      </c>
      <c r="M7" s="7">
        <f aca="true" t="shared" si="0" ref="M7:M47">(J7*K7)+(J7*L7)</f>
        <v>0</v>
      </c>
      <c r="N7" s="2"/>
      <c r="O7" s="46"/>
    </row>
    <row r="8" spans="6:15" s="47" customFormat="1" ht="12.75" outlineLevel="2">
      <c r="F8" s="8">
        <v>3</v>
      </c>
      <c r="G8" s="9"/>
      <c r="H8" s="4" t="s">
        <v>63</v>
      </c>
      <c r="I8" s="10" t="s">
        <v>17</v>
      </c>
      <c r="J8" s="65">
        <v>8</v>
      </c>
      <c r="K8" s="6">
        <v>0</v>
      </c>
      <c r="L8" s="6">
        <v>0</v>
      </c>
      <c r="M8" s="7">
        <f t="shared" si="0"/>
        <v>0</v>
      </c>
      <c r="N8" s="2"/>
      <c r="O8" s="46"/>
    </row>
    <row r="9" spans="6:15" s="47" customFormat="1" ht="12.75" outlineLevel="2">
      <c r="F9" s="8">
        <v>4</v>
      </c>
      <c r="G9" s="9"/>
      <c r="H9" s="4" t="s">
        <v>41</v>
      </c>
      <c r="I9" s="10" t="s">
        <v>17</v>
      </c>
      <c r="J9" s="65">
        <v>6</v>
      </c>
      <c r="K9" s="6">
        <v>0</v>
      </c>
      <c r="L9" s="6">
        <v>0</v>
      </c>
      <c r="M9" s="7">
        <f t="shared" si="0"/>
        <v>0</v>
      </c>
      <c r="N9" s="2"/>
      <c r="O9" s="46"/>
    </row>
    <row r="10" spans="6:15" s="47" customFormat="1" ht="12.75" outlineLevel="2">
      <c r="F10" s="8">
        <v>5</v>
      </c>
      <c r="G10" s="9"/>
      <c r="H10" s="4" t="s">
        <v>64</v>
      </c>
      <c r="I10" s="10" t="s">
        <v>17</v>
      </c>
      <c r="J10" s="65">
        <v>6</v>
      </c>
      <c r="K10" s="6">
        <v>0</v>
      </c>
      <c r="L10" s="6">
        <v>0</v>
      </c>
      <c r="M10" s="7">
        <f t="shared" si="0"/>
        <v>0</v>
      </c>
      <c r="N10" s="2"/>
      <c r="O10" s="46"/>
    </row>
    <row r="11" spans="6:15" s="47" customFormat="1" ht="12.75" outlineLevel="2">
      <c r="F11" s="8">
        <v>6</v>
      </c>
      <c r="G11" s="9"/>
      <c r="H11" s="4" t="s">
        <v>42</v>
      </c>
      <c r="I11" s="10" t="s">
        <v>17</v>
      </c>
      <c r="J11" s="65">
        <v>18</v>
      </c>
      <c r="K11" s="6">
        <v>0</v>
      </c>
      <c r="L11" s="6">
        <v>0</v>
      </c>
      <c r="M11" s="7">
        <f t="shared" si="0"/>
        <v>0</v>
      </c>
      <c r="N11" s="2"/>
      <c r="O11" s="46"/>
    </row>
    <row r="12" spans="6:15" s="47" customFormat="1" ht="12.75" outlineLevel="2">
      <c r="F12" s="8">
        <v>7</v>
      </c>
      <c r="G12" s="9"/>
      <c r="H12" s="4" t="s">
        <v>65</v>
      </c>
      <c r="I12" s="10" t="s">
        <v>17</v>
      </c>
      <c r="J12" s="65">
        <v>54</v>
      </c>
      <c r="K12" s="6">
        <v>0</v>
      </c>
      <c r="L12" s="6">
        <v>0</v>
      </c>
      <c r="M12" s="7">
        <f t="shared" si="0"/>
        <v>0</v>
      </c>
      <c r="N12" s="2"/>
      <c r="O12" s="46"/>
    </row>
    <row r="13" spans="6:15" s="47" customFormat="1" ht="12.75" outlineLevel="2">
      <c r="F13" s="8">
        <v>8</v>
      </c>
      <c r="G13" s="9"/>
      <c r="H13" s="4" t="s">
        <v>44</v>
      </c>
      <c r="I13" s="10" t="s">
        <v>19</v>
      </c>
      <c r="J13" s="65">
        <v>1</v>
      </c>
      <c r="K13" s="6">
        <v>0</v>
      </c>
      <c r="L13" s="6">
        <v>0</v>
      </c>
      <c r="M13" s="7">
        <f t="shared" si="0"/>
        <v>0</v>
      </c>
      <c r="N13" s="2"/>
      <c r="O13" s="46"/>
    </row>
    <row r="14" spans="6:15" s="47" customFormat="1" ht="12.75" outlineLevel="2">
      <c r="F14" s="8">
        <v>9</v>
      </c>
      <c r="G14" s="9"/>
      <c r="H14" s="4" t="s">
        <v>45</v>
      </c>
      <c r="I14" s="10" t="s">
        <v>19</v>
      </c>
      <c r="J14" s="65">
        <v>1</v>
      </c>
      <c r="K14" s="6">
        <v>0</v>
      </c>
      <c r="L14" s="6">
        <v>0</v>
      </c>
      <c r="M14" s="7">
        <f t="shared" si="0"/>
        <v>0</v>
      </c>
      <c r="N14" s="2"/>
      <c r="O14" s="46"/>
    </row>
    <row r="15" spans="6:15" s="47" customFormat="1" ht="12.75" outlineLevel="2">
      <c r="F15" s="8">
        <v>10</v>
      </c>
      <c r="G15" s="9"/>
      <c r="H15" s="4" t="s">
        <v>46</v>
      </c>
      <c r="I15" s="10" t="s">
        <v>19</v>
      </c>
      <c r="J15" s="65">
        <v>1</v>
      </c>
      <c r="K15" s="6">
        <v>0</v>
      </c>
      <c r="L15" s="6">
        <v>0</v>
      </c>
      <c r="M15" s="7">
        <f t="shared" si="0"/>
        <v>0</v>
      </c>
      <c r="N15" s="2"/>
      <c r="O15" s="46"/>
    </row>
    <row r="16" spans="6:15" s="47" customFormat="1" ht="12.75" outlineLevel="2">
      <c r="F16" s="8">
        <v>11</v>
      </c>
      <c r="G16" s="9"/>
      <c r="H16" s="4" t="s">
        <v>47</v>
      </c>
      <c r="I16" s="10" t="s">
        <v>19</v>
      </c>
      <c r="J16" s="65">
        <v>1</v>
      </c>
      <c r="K16" s="6">
        <v>0</v>
      </c>
      <c r="L16" s="6">
        <v>0</v>
      </c>
      <c r="M16" s="7">
        <f t="shared" si="0"/>
        <v>0</v>
      </c>
      <c r="N16" s="2"/>
      <c r="O16" s="46"/>
    </row>
    <row r="17" spans="6:15" s="47" customFormat="1" ht="12.75" outlineLevel="2">
      <c r="F17" s="8">
        <v>12</v>
      </c>
      <c r="G17" s="9"/>
      <c r="H17" s="4" t="s">
        <v>48</v>
      </c>
      <c r="I17" s="10" t="s">
        <v>19</v>
      </c>
      <c r="J17" s="65">
        <v>1</v>
      </c>
      <c r="K17" s="6">
        <v>0</v>
      </c>
      <c r="L17" s="6">
        <v>0</v>
      </c>
      <c r="M17" s="7">
        <f t="shared" si="0"/>
        <v>0</v>
      </c>
      <c r="N17" s="2"/>
      <c r="O17" s="46"/>
    </row>
    <row r="18" spans="6:15" s="47" customFormat="1" ht="12.75" outlineLevel="2">
      <c r="F18" s="8">
        <v>13</v>
      </c>
      <c r="G18" s="9"/>
      <c r="H18" s="4" t="s">
        <v>52</v>
      </c>
      <c r="I18" s="10" t="s">
        <v>19</v>
      </c>
      <c r="J18" s="6">
        <v>1</v>
      </c>
      <c r="K18" s="6">
        <v>0</v>
      </c>
      <c r="L18" s="6">
        <v>0</v>
      </c>
      <c r="M18" s="7">
        <f t="shared" si="0"/>
        <v>0</v>
      </c>
      <c r="N18" s="2"/>
      <c r="O18" s="46"/>
    </row>
    <row r="19" spans="6:15" s="47" customFormat="1" ht="12.75" outlineLevel="2">
      <c r="F19" s="8">
        <v>14</v>
      </c>
      <c r="G19" s="9"/>
      <c r="H19" s="4" t="s">
        <v>51</v>
      </c>
      <c r="I19" s="10" t="s">
        <v>19</v>
      </c>
      <c r="J19" s="6">
        <v>1</v>
      </c>
      <c r="K19" s="6">
        <v>0</v>
      </c>
      <c r="L19" s="6">
        <v>0</v>
      </c>
      <c r="M19" s="7">
        <f t="shared" si="0"/>
        <v>0</v>
      </c>
      <c r="N19" s="2"/>
      <c r="O19" s="46"/>
    </row>
    <row r="20" spans="6:15" s="47" customFormat="1" ht="12.75" outlineLevel="2">
      <c r="F20" s="8">
        <v>15</v>
      </c>
      <c r="G20" s="9"/>
      <c r="H20" s="4" t="s">
        <v>49</v>
      </c>
      <c r="I20" s="10" t="s">
        <v>19</v>
      </c>
      <c r="J20" s="6">
        <v>1</v>
      </c>
      <c r="K20" s="6">
        <v>0</v>
      </c>
      <c r="L20" s="6">
        <v>0</v>
      </c>
      <c r="M20" s="7">
        <f t="shared" si="0"/>
        <v>0</v>
      </c>
      <c r="N20" s="2"/>
      <c r="O20" s="46"/>
    </row>
    <row r="21" spans="6:15" s="47" customFormat="1" ht="12.75" outlineLevel="2">
      <c r="F21" s="8">
        <v>16</v>
      </c>
      <c r="G21" s="9"/>
      <c r="H21" s="4" t="s">
        <v>50</v>
      </c>
      <c r="I21" s="10" t="s">
        <v>19</v>
      </c>
      <c r="J21" s="6">
        <v>1</v>
      </c>
      <c r="K21" s="6">
        <v>0</v>
      </c>
      <c r="L21" s="6">
        <v>0</v>
      </c>
      <c r="M21" s="7">
        <f t="shared" si="0"/>
        <v>0</v>
      </c>
      <c r="N21" s="2"/>
      <c r="O21" s="46"/>
    </row>
    <row r="22" spans="6:15" s="47" customFormat="1" ht="12.75" outlineLevel="2">
      <c r="F22" s="8">
        <v>17</v>
      </c>
      <c r="G22" s="9"/>
      <c r="H22" s="4" t="s">
        <v>53</v>
      </c>
      <c r="I22" s="10" t="s">
        <v>19</v>
      </c>
      <c r="J22" s="6">
        <v>1</v>
      </c>
      <c r="K22" s="6">
        <v>0</v>
      </c>
      <c r="L22" s="6">
        <v>0</v>
      </c>
      <c r="M22" s="7">
        <f t="shared" si="0"/>
        <v>0</v>
      </c>
      <c r="N22" s="2"/>
      <c r="O22" s="46"/>
    </row>
    <row r="23" spans="6:15" s="47" customFormat="1" ht="12.75" outlineLevel="2">
      <c r="F23" s="8">
        <v>18</v>
      </c>
      <c r="G23" s="9"/>
      <c r="H23" s="4" t="s">
        <v>54</v>
      </c>
      <c r="I23" s="10" t="s">
        <v>19</v>
      </c>
      <c r="J23" s="6">
        <v>1</v>
      </c>
      <c r="K23" s="6">
        <v>0</v>
      </c>
      <c r="L23" s="6">
        <v>0</v>
      </c>
      <c r="M23" s="7">
        <f t="shared" si="0"/>
        <v>0</v>
      </c>
      <c r="N23" s="2"/>
      <c r="O23" s="46"/>
    </row>
    <row r="24" spans="6:15" s="47" customFormat="1" ht="12.75" outlineLevel="2">
      <c r="F24" s="8">
        <v>19</v>
      </c>
      <c r="G24" s="9"/>
      <c r="H24" s="4" t="s">
        <v>57</v>
      </c>
      <c r="I24" s="10" t="s">
        <v>19</v>
      </c>
      <c r="J24" s="6">
        <v>2</v>
      </c>
      <c r="K24" s="6">
        <v>0</v>
      </c>
      <c r="L24" s="6">
        <v>0</v>
      </c>
      <c r="M24" s="7">
        <f t="shared" si="0"/>
        <v>0</v>
      </c>
      <c r="N24" s="2"/>
      <c r="O24" s="46"/>
    </row>
    <row r="25" spans="6:15" s="47" customFormat="1" ht="12.75" outlineLevel="2">
      <c r="F25" s="8">
        <v>20</v>
      </c>
      <c r="G25" s="9"/>
      <c r="H25" s="4" t="s">
        <v>58</v>
      </c>
      <c r="I25" s="10" t="s">
        <v>19</v>
      </c>
      <c r="J25" s="6">
        <v>2</v>
      </c>
      <c r="K25" s="6">
        <v>0</v>
      </c>
      <c r="L25" s="6">
        <v>0</v>
      </c>
      <c r="M25" s="7">
        <f t="shared" si="0"/>
        <v>0</v>
      </c>
      <c r="N25" s="2"/>
      <c r="O25" s="46"/>
    </row>
    <row r="26" spans="6:15" s="47" customFormat="1" ht="12.75" outlineLevel="2">
      <c r="F26" s="8">
        <v>21</v>
      </c>
      <c r="G26" s="9"/>
      <c r="H26" s="4" t="s">
        <v>55</v>
      </c>
      <c r="I26" s="10" t="s">
        <v>19</v>
      </c>
      <c r="J26" s="6">
        <v>2</v>
      </c>
      <c r="K26" s="6">
        <v>0</v>
      </c>
      <c r="L26" s="6">
        <v>0</v>
      </c>
      <c r="M26" s="7">
        <f t="shared" si="0"/>
        <v>0</v>
      </c>
      <c r="N26" s="2"/>
      <c r="O26" s="46"/>
    </row>
    <row r="27" spans="6:15" s="47" customFormat="1" ht="12.75" outlineLevel="2">
      <c r="F27" s="8">
        <v>22</v>
      </c>
      <c r="G27" s="9"/>
      <c r="H27" s="4" t="s">
        <v>56</v>
      </c>
      <c r="I27" s="10" t="s">
        <v>19</v>
      </c>
      <c r="J27" s="6">
        <v>2</v>
      </c>
      <c r="K27" s="6">
        <v>0</v>
      </c>
      <c r="L27" s="6">
        <v>0</v>
      </c>
      <c r="M27" s="7">
        <f t="shared" si="0"/>
        <v>0</v>
      </c>
      <c r="N27" s="2"/>
      <c r="O27" s="46"/>
    </row>
    <row r="28" spans="6:15" s="47" customFormat="1" ht="12.75" outlineLevel="2">
      <c r="F28" s="8">
        <v>23</v>
      </c>
      <c r="G28" s="9"/>
      <c r="H28" s="4" t="s">
        <v>26</v>
      </c>
      <c r="I28" s="10" t="s">
        <v>17</v>
      </c>
      <c r="J28" s="65">
        <v>4</v>
      </c>
      <c r="K28" s="108"/>
      <c r="L28" s="6">
        <v>0</v>
      </c>
      <c r="M28" s="7">
        <f t="shared" si="0"/>
        <v>0</v>
      </c>
      <c r="N28" s="2"/>
      <c r="O28" s="46"/>
    </row>
    <row r="29" spans="6:15" s="47" customFormat="1" ht="12.75" outlineLevel="2">
      <c r="F29" s="8">
        <v>24</v>
      </c>
      <c r="G29" s="9"/>
      <c r="H29" s="4" t="s">
        <v>27</v>
      </c>
      <c r="I29" s="10" t="s">
        <v>17</v>
      </c>
      <c r="J29" s="65">
        <v>1</v>
      </c>
      <c r="K29" s="108"/>
      <c r="L29" s="6">
        <v>0</v>
      </c>
      <c r="M29" s="7">
        <f t="shared" si="0"/>
        <v>0</v>
      </c>
      <c r="N29" s="2"/>
      <c r="O29" s="46"/>
    </row>
    <row r="30" spans="6:15" s="47" customFormat="1" ht="12.75" outlineLevel="2">
      <c r="F30" s="8">
        <v>25</v>
      </c>
      <c r="G30" s="9"/>
      <c r="H30" s="66" t="s">
        <v>59</v>
      </c>
      <c r="I30" s="67" t="s">
        <v>17</v>
      </c>
      <c r="J30" s="65">
        <f>SUM(J18:J27)</f>
        <v>14</v>
      </c>
      <c r="K30" s="108"/>
      <c r="L30" s="6">
        <v>0</v>
      </c>
      <c r="M30" s="7">
        <f t="shared" si="0"/>
        <v>0</v>
      </c>
      <c r="N30" s="2"/>
      <c r="O30" s="46"/>
    </row>
    <row r="31" spans="6:15" s="47" customFormat="1" ht="12.75" outlineLevel="2">
      <c r="F31" s="8">
        <v>26</v>
      </c>
      <c r="G31" s="9"/>
      <c r="H31" s="5" t="s">
        <v>28</v>
      </c>
      <c r="I31" s="10" t="s">
        <v>20</v>
      </c>
      <c r="J31" s="65">
        <v>1</v>
      </c>
      <c r="K31" s="6">
        <v>0</v>
      </c>
      <c r="L31" s="6">
        <v>0</v>
      </c>
      <c r="M31" s="7">
        <f t="shared" si="0"/>
        <v>0</v>
      </c>
      <c r="N31" s="3"/>
      <c r="O31" s="46"/>
    </row>
    <row r="32" spans="6:15" s="47" customFormat="1" ht="12.75" outlineLevel="2">
      <c r="F32" s="8">
        <v>27</v>
      </c>
      <c r="G32" s="9"/>
      <c r="H32" s="5" t="s">
        <v>29</v>
      </c>
      <c r="I32" s="10" t="s">
        <v>20</v>
      </c>
      <c r="J32" s="65">
        <v>1</v>
      </c>
      <c r="K32" s="6">
        <v>0</v>
      </c>
      <c r="L32" s="6">
        <v>0</v>
      </c>
      <c r="M32" s="7">
        <f t="shared" si="0"/>
        <v>0</v>
      </c>
      <c r="N32" s="3"/>
      <c r="O32" s="46"/>
    </row>
    <row r="33" spans="6:15" s="47" customFormat="1" ht="12.75" outlineLevel="2">
      <c r="F33" s="8">
        <v>28</v>
      </c>
      <c r="G33" s="9"/>
      <c r="H33" s="5" t="s">
        <v>43</v>
      </c>
      <c r="I33" s="10" t="s">
        <v>21</v>
      </c>
      <c r="J33" s="65">
        <f>SUM(J6:J11)</f>
        <v>54</v>
      </c>
      <c r="K33" s="6">
        <v>0</v>
      </c>
      <c r="L33" s="6">
        <v>0</v>
      </c>
      <c r="M33" s="7">
        <f t="shared" si="0"/>
        <v>0</v>
      </c>
      <c r="N33" s="3"/>
      <c r="O33" s="46"/>
    </row>
    <row r="34" spans="6:15" s="47" customFormat="1" ht="12.75" outlineLevel="2">
      <c r="F34" s="8">
        <v>29</v>
      </c>
      <c r="G34" s="9"/>
      <c r="H34" s="5" t="s">
        <v>30</v>
      </c>
      <c r="I34" s="10" t="s">
        <v>18</v>
      </c>
      <c r="J34" s="65">
        <v>2600</v>
      </c>
      <c r="K34" s="6">
        <v>0</v>
      </c>
      <c r="L34" s="6">
        <v>0</v>
      </c>
      <c r="M34" s="7">
        <f t="shared" si="0"/>
        <v>0</v>
      </c>
      <c r="N34" s="3"/>
      <c r="O34" s="46"/>
    </row>
    <row r="35" spans="6:15" s="47" customFormat="1" ht="12.75" outlineLevel="2">
      <c r="F35" s="8">
        <v>30</v>
      </c>
      <c r="G35" s="9"/>
      <c r="H35" s="5" t="s">
        <v>60</v>
      </c>
      <c r="I35" s="10" t="s">
        <v>18</v>
      </c>
      <c r="J35" s="6">
        <v>650</v>
      </c>
      <c r="K35" s="6">
        <v>0</v>
      </c>
      <c r="L35" s="6">
        <v>0</v>
      </c>
      <c r="M35" s="7">
        <f>(J35*K35)+(J35*L35)</f>
        <v>0</v>
      </c>
      <c r="N35" s="3"/>
      <c r="O35" s="46"/>
    </row>
    <row r="36" spans="6:15" s="47" customFormat="1" ht="25.5" outlineLevel="2">
      <c r="F36" s="8">
        <v>31</v>
      </c>
      <c r="G36" s="9"/>
      <c r="H36" s="5" t="s">
        <v>68</v>
      </c>
      <c r="I36" s="10" t="s">
        <v>18</v>
      </c>
      <c r="J36" s="6">
        <v>50</v>
      </c>
      <c r="K36" s="6">
        <v>0</v>
      </c>
      <c r="L36" s="6">
        <v>0</v>
      </c>
      <c r="M36" s="7">
        <f t="shared" si="0"/>
        <v>0</v>
      </c>
      <c r="N36" s="3"/>
      <c r="O36" s="46"/>
    </row>
    <row r="37" spans="6:15" s="47" customFormat="1" ht="12.75" outlineLevel="2">
      <c r="F37" s="8">
        <v>32</v>
      </c>
      <c r="G37" s="9"/>
      <c r="H37" s="5" t="s">
        <v>37</v>
      </c>
      <c r="I37" s="10" t="s">
        <v>17</v>
      </c>
      <c r="J37" s="65">
        <v>1</v>
      </c>
      <c r="K37" s="6">
        <v>0</v>
      </c>
      <c r="L37" s="6">
        <v>0</v>
      </c>
      <c r="M37" s="7">
        <f t="shared" si="0"/>
        <v>0</v>
      </c>
      <c r="N37" s="3"/>
      <c r="O37" s="46"/>
    </row>
    <row r="38" spans="6:15" s="47" customFormat="1" ht="12.75" outlineLevel="2">
      <c r="F38" s="8">
        <v>33</v>
      </c>
      <c r="G38" s="9"/>
      <c r="H38" s="5" t="s">
        <v>38</v>
      </c>
      <c r="I38" s="10" t="s">
        <v>17</v>
      </c>
      <c r="J38" s="65">
        <v>1</v>
      </c>
      <c r="K38" s="6">
        <v>0</v>
      </c>
      <c r="L38" s="6">
        <v>0</v>
      </c>
      <c r="M38" s="7">
        <f t="shared" si="0"/>
        <v>0</v>
      </c>
      <c r="N38" s="3"/>
      <c r="O38" s="46"/>
    </row>
    <row r="39" spans="6:15" s="47" customFormat="1" ht="12.75" outlineLevel="2">
      <c r="F39" s="8">
        <v>34</v>
      </c>
      <c r="G39" s="9"/>
      <c r="H39" s="5" t="s">
        <v>31</v>
      </c>
      <c r="I39" s="10" t="s">
        <v>17</v>
      </c>
      <c r="J39" s="65">
        <v>1</v>
      </c>
      <c r="K39" s="6">
        <v>0</v>
      </c>
      <c r="L39" s="6">
        <v>0</v>
      </c>
      <c r="M39" s="7">
        <f t="shared" si="0"/>
        <v>0</v>
      </c>
      <c r="N39" s="3"/>
      <c r="O39" s="46"/>
    </row>
    <row r="40" spans="6:15" s="47" customFormat="1" ht="12.75" outlineLevel="2">
      <c r="F40" s="8">
        <v>35</v>
      </c>
      <c r="G40" s="9"/>
      <c r="H40" s="5" t="s">
        <v>32</v>
      </c>
      <c r="I40" s="10" t="s">
        <v>17</v>
      </c>
      <c r="J40" s="65">
        <v>1</v>
      </c>
      <c r="K40" s="6">
        <v>0</v>
      </c>
      <c r="L40" s="6">
        <v>0</v>
      </c>
      <c r="M40" s="7">
        <f t="shared" si="0"/>
        <v>0</v>
      </c>
      <c r="N40" s="3"/>
      <c r="O40" s="46"/>
    </row>
    <row r="41" spans="6:15" s="47" customFormat="1" ht="12.75" outlineLevel="2">
      <c r="F41" s="8">
        <v>36</v>
      </c>
      <c r="G41" s="9"/>
      <c r="H41" s="5" t="s">
        <v>33</v>
      </c>
      <c r="I41" s="10" t="s">
        <v>19</v>
      </c>
      <c r="J41" s="65">
        <v>1</v>
      </c>
      <c r="K41" s="6">
        <v>0</v>
      </c>
      <c r="L41" s="6">
        <v>0</v>
      </c>
      <c r="M41" s="7">
        <f t="shared" si="0"/>
        <v>0</v>
      </c>
      <c r="N41" s="3"/>
      <c r="O41" s="46"/>
    </row>
    <row r="42" spans="6:15" s="47" customFormat="1" ht="12.75" outlineLevel="2">
      <c r="F42" s="8">
        <v>37</v>
      </c>
      <c r="G42" s="9"/>
      <c r="H42" s="5" t="s">
        <v>34</v>
      </c>
      <c r="I42" s="10" t="s">
        <v>18</v>
      </c>
      <c r="J42" s="65">
        <v>2400</v>
      </c>
      <c r="K42" s="108"/>
      <c r="L42" s="6">
        <v>0</v>
      </c>
      <c r="M42" s="7">
        <f t="shared" si="0"/>
        <v>0</v>
      </c>
      <c r="N42" s="3"/>
      <c r="O42" s="46"/>
    </row>
    <row r="43" spans="6:15" s="47" customFormat="1" ht="12.75" outlineLevel="2">
      <c r="F43" s="8">
        <v>38</v>
      </c>
      <c r="G43" s="9"/>
      <c r="H43" s="5" t="s">
        <v>36</v>
      </c>
      <c r="I43" s="10" t="s">
        <v>18</v>
      </c>
      <c r="J43" s="65">
        <v>6</v>
      </c>
      <c r="K43" s="108"/>
      <c r="L43" s="6">
        <v>0</v>
      </c>
      <c r="M43" s="7">
        <f t="shared" si="0"/>
        <v>0</v>
      </c>
      <c r="N43" s="3"/>
      <c r="O43" s="46"/>
    </row>
    <row r="44" spans="6:15" s="47" customFormat="1" ht="25.5" outlineLevel="2">
      <c r="F44" s="8">
        <v>39</v>
      </c>
      <c r="G44" s="9"/>
      <c r="H44" s="5" t="s">
        <v>61</v>
      </c>
      <c r="I44" s="10" t="s">
        <v>17</v>
      </c>
      <c r="J44" s="6">
        <v>1</v>
      </c>
      <c r="K44" s="6">
        <v>0</v>
      </c>
      <c r="L44" s="6">
        <v>0</v>
      </c>
      <c r="M44" s="7">
        <f t="shared" si="0"/>
        <v>0</v>
      </c>
      <c r="N44" s="3"/>
      <c r="O44" s="46"/>
    </row>
    <row r="45" spans="6:15" s="47" customFormat="1" ht="12.75" outlineLevel="2">
      <c r="F45" s="8">
        <v>40</v>
      </c>
      <c r="G45" s="9"/>
      <c r="H45" s="5" t="s">
        <v>35</v>
      </c>
      <c r="I45" s="10" t="s">
        <v>17</v>
      </c>
      <c r="J45" s="65">
        <v>1</v>
      </c>
      <c r="K45" s="6">
        <v>0</v>
      </c>
      <c r="L45" s="6">
        <v>0</v>
      </c>
      <c r="M45" s="7">
        <f>(J45*K45)+(J45*L45)</f>
        <v>0</v>
      </c>
      <c r="N45" s="3"/>
      <c r="O45" s="46"/>
    </row>
    <row r="46" spans="6:15" s="47" customFormat="1" ht="25.5" outlineLevel="2">
      <c r="F46" s="8">
        <v>41</v>
      </c>
      <c r="G46" s="9"/>
      <c r="H46" s="5" t="s">
        <v>62</v>
      </c>
      <c r="I46" s="10" t="s">
        <v>17</v>
      </c>
      <c r="J46" s="6">
        <v>1</v>
      </c>
      <c r="K46" s="6">
        <v>0</v>
      </c>
      <c r="L46" s="6">
        <v>0</v>
      </c>
      <c r="M46" s="7">
        <f t="shared" si="0"/>
        <v>0</v>
      </c>
      <c r="N46" s="3"/>
      <c r="O46" s="46"/>
    </row>
    <row r="47" spans="6:25" s="47" customFormat="1" ht="13.5" outlineLevel="2" thickBot="1">
      <c r="F47" s="8">
        <v>42</v>
      </c>
      <c r="G47" s="9"/>
      <c r="H47" s="5" t="s">
        <v>22</v>
      </c>
      <c r="I47" s="10" t="s">
        <v>19</v>
      </c>
      <c r="J47" s="65">
        <v>1</v>
      </c>
      <c r="K47" s="6">
        <v>0</v>
      </c>
      <c r="L47" s="108"/>
      <c r="M47" s="7">
        <f t="shared" si="0"/>
        <v>0</v>
      </c>
      <c r="N47" s="3"/>
      <c r="O47" s="46"/>
      <c r="X47" s="47" t="s">
        <v>23</v>
      </c>
      <c r="Y47" s="47" t="s">
        <v>24</v>
      </c>
    </row>
    <row r="48" spans="2:23" ht="13.5" thickBot="1">
      <c r="B48" s="48"/>
      <c r="C48" s="49"/>
      <c r="D48" s="56" t="s">
        <v>70</v>
      </c>
      <c r="E48" s="57"/>
      <c r="F48" s="59"/>
      <c r="G48" s="58"/>
      <c r="H48" s="64" t="s">
        <v>70</v>
      </c>
      <c r="I48" s="60"/>
      <c r="J48" s="61"/>
      <c r="K48" s="62"/>
      <c r="L48" s="62"/>
      <c r="M48" s="63">
        <f>SUM(M6:M47)</f>
        <v>0</v>
      </c>
      <c r="N48" s="54"/>
      <c r="R48" s="55"/>
      <c r="S48" s="55"/>
      <c r="T48" s="39"/>
      <c r="U48" s="39"/>
      <c r="V48" s="39"/>
      <c r="W48" s="39"/>
    </row>
    <row r="49" spans="8:22" s="39" customFormat="1" ht="12.75">
      <c r="H49" s="50"/>
      <c r="I49" s="49"/>
      <c r="J49" s="1"/>
      <c r="K49" s="51"/>
      <c r="L49" s="51"/>
      <c r="M49" s="53"/>
      <c r="N49" s="54"/>
      <c r="O49" s="54"/>
      <c r="P49" s="54"/>
      <c r="Q49" s="54"/>
      <c r="R49" s="54"/>
      <c r="S49" s="54"/>
      <c r="T49" s="54"/>
      <c r="U49" s="55"/>
      <c r="V49" s="55"/>
    </row>
    <row r="50" spans="8:23" s="39" customFormat="1" ht="12.75">
      <c r="H50" s="50" t="s">
        <v>69</v>
      </c>
      <c r="I50" s="49"/>
      <c r="J50" s="1"/>
      <c r="K50" s="51"/>
      <c r="L50" s="51"/>
      <c r="M50" s="52"/>
      <c r="N50" s="53"/>
      <c r="O50" s="54"/>
      <c r="P50" s="54"/>
      <c r="Q50" s="54"/>
      <c r="R50" s="54"/>
      <c r="S50" s="54"/>
      <c r="T50" s="54"/>
      <c r="U50" s="54"/>
      <c r="V50" s="55"/>
      <c r="W50" s="55"/>
    </row>
  </sheetData>
  <printOptions/>
  <pageMargins left="0.5905511811023623" right="0.5905511811023623" top="1.5748031496062993" bottom="0.7874015748031497" header="0.7874015748031497" footer="0.3937007874015748"/>
  <pageSetup fitToHeight="9999" horizontalDpi="300" verticalDpi="300" orientation="landscape" paperSize="9" scale="80" r:id="rId1"/>
  <headerFooter alignWithMargins="0">
    <oddFooter>&amp;C&amp;8&amp;D&amp;R&amp;8&amp;P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Nikodém a Partner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Špitálský</dc:creator>
  <cp:keywords/>
  <dc:description/>
  <cp:lastModifiedBy>sabina.kolocova</cp:lastModifiedBy>
  <cp:lastPrinted>2020-01-15T08:44:01Z</cp:lastPrinted>
  <dcterms:created xsi:type="dcterms:W3CDTF">2011-06-24T08:24:19Z</dcterms:created>
  <dcterms:modified xsi:type="dcterms:W3CDTF">2020-01-15T08:44:13Z</dcterms:modified>
  <cp:category/>
  <cp:version/>
  <cp:contentType/>
  <cp:contentStatus/>
</cp:coreProperties>
</file>