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2685" yWindow="2685" windowWidth="24045" windowHeight="124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<sst xmlns="http://schemas.openxmlformats.org/spreadsheetml/2006/main" count="39" uniqueCount="27">
  <si>
    <t>Označení položky</t>
  </si>
  <si>
    <t>Specifikace</t>
  </si>
  <si>
    <t>Cena za měsíční nájemné (bez DPH)</t>
  </si>
  <si>
    <t>Počet jednotek ks</t>
  </si>
  <si>
    <t>Cena za měsíční nájemné celkem</t>
  </si>
  <si>
    <t>Cena za černobílý výstup A4 (bez DPH)</t>
  </si>
  <si>
    <t>Cena za barevný výstup A4 (bez DPH)</t>
  </si>
  <si>
    <t xml:space="preserve">SAZBA DPH </t>
  </si>
  <si>
    <t>Počet měsíců nájmu</t>
  </si>
  <si>
    <t>Cena celkem za zařízení</t>
  </si>
  <si>
    <t>Předpokládaný počet černobílých výstupů za počet měsíců A4 / Zařízení</t>
  </si>
  <si>
    <t>Předpokládaný počet barevných výstupů za počet měsíců A4 / Zařízení</t>
  </si>
  <si>
    <t>Cena celkem za předpokládaný výstup za počet měsíců (bez DPH)</t>
  </si>
  <si>
    <t>A4</t>
  </si>
  <si>
    <t>A3</t>
  </si>
  <si>
    <t>Cena za měsíční poskytování následných služeb dle dost. 1.3 smlouvy (bez DPH)</t>
  </si>
  <si>
    <t>Cena za měsíční poskytování následných služeb dle dost. 1.3 smlouvy (bez DPH) celkem</t>
  </si>
  <si>
    <t>Počet měsíců poskytování následných služeb</t>
  </si>
  <si>
    <t>Označení položky - stávající zařízení objednatele</t>
  </si>
  <si>
    <t>Typ č. 1 (sekretariát)</t>
  </si>
  <si>
    <t>Typ č. 2 (IT)</t>
  </si>
  <si>
    <t>Typ č. 3 (De/Fy)</t>
  </si>
  <si>
    <t>Typ č. 4 (zástupci)</t>
  </si>
  <si>
    <t>Canon iRA4225i (výr. číslo QYM04605) (Sborovna)</t>
  </si>
  <si>
    <t>Canon iR3225N (výr. číslo DK23672) (Angličtina)</t>
  </si>
  <si>
    <t xml:space="preserve"> CELKOVÁ NABÍDKOVÁ CENA ZA 48 MĚSÍCŮ BEZ DPH</t>
  </si>
  <si>
    <t>CELKOVÁ NABÍDKOVÁ CENA ZA 48 MĚSÍCŮ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</si>
</sst>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5" fontId="3" fillId="3" borderId="3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 applyProtection="1">
      <alignment horizontal="center" vertical="center"/>
      <protection locked="0"/>
    </xf>
    <xf numFmtId="164" fontId="3" fillId="3" borderId="2" xfId="0" applyNumberFormat="1" applyFont="1" applyFill="1" applyBorder="1" applyAlignment="1" applyProtection="1">
      <alignment horizontal="center" vertical="center"/>
      <protection locked="0"/>
    </xf>
    <xf numFmtId="3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64" fontId="3" fillId="3" borderId="2" xfId="0" applyNumberFormat="1" applyFont="1" applyFill="1" applyBorder="1" applyAlignment="1" applyProtection="1">
      <alignment vertical="center"/>
      <protection locked="0"/>
    </xf>
    <xf numFmtId="0" fontId="0" fillId="0" borderId="2" xfId="0" applyNumberFormat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 wrapText="1"/>
    </xf>
    <xf numFmtId="164" fontId="3" fillId="3" borderId="3" xfId="0" applyNumberFormat="1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64" fontId="0" fillId="2" borderId="7" xfId="0" applyNumberFormat="1" applyFill="1" applyBorder="1" applyAlignment="1">
      <alignment vertical="center"/>
    </xf>
    <xf numFmtId="0" fontId="0" fillId="0" borderId="8" xfId="0" applyBorder="1" applyAlignment="1">
      <alignment vertical="center"/>
    </xf>
    <xf numFmtId="164" fontId="0" fillId="2" borderId="9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wrapText="1"/>
    </xf>
    <xf numFmtId="164" fontId="3" fillId="3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164" fontId="3" fillId="3" borderId="11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>
      <alignment horizontal="center" vertical="center"/>
    </xf>
    <xf numFmtId="164" fontId="0" fillId="2" borderId="12" xfId="0" applyNumberFormat="1" applyFill="1" applyBorder="1" applyAlignment="1">
      <alignment vertical="center"/>
    </xf>
    <xf numFmtId="9" fontId="2" fillId="0" borderId="9" xfId="0" applyNumberFormat="1" applyFont="1" applyBorder="1" applyAlignment="1" applyProtection="1">
      <alignment vertical="center"/>
      <protection locked="0"/>
    </xf>
    <xf numFmtId="164" fontId="2" fillId="2" borderId="12" xfId="0" applyNumberFormat="1" applyFont="1" applyFill="1" applyBorder="1" applyAlignment="1">
      <alignment vertical="center"/>
    </xf>
    <xf numFmtId="164" fontId="4" fillId="2" borderId="13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1F6B3-6B6C-480E-A4E5-AD9AB2251CE9}">
  <dimension ref="A1:L11"/>
  <sheetViews>
    <sheetView tabSelected="1" workbookViewId="0" topLeftCell="A1">
      <selection activeCell="I14" sqref="I14"/>
    </sheetView>
  </sheetViews>
  <sheetFormatPr defaultColWidth="9.140625" defaultRowHeight="15"/>
  <cols>
    <col min="1" max="1" width="45.00390625" style="0" customWidth="1"/>
    <col min="2" max="2" width="19.8515625" style="0" customWidth="1"/>
    <col min="3" max="3" width="21.57421875" style="0" customWidth="1"/>
    <col min="4" max="4" width="11.421875" style="0" customWidth="1"/>
    <col min="5" max="5" width="18.421875" style="0" customWidth="1"/>
    <col min="6" max="6" width="17.7109375" style="0" customWidth="1"/>
    <col min="7" max="8" width="11.421875" style="0" customWidth="1"/>
    <col min="9" max="9" width="22.7109375" style="0" customWidth="1"/>
    <col min="10" max="10" width="21.140625" style="0" customWidth="1"/>
    <col min="11" max="11" width="16.421875" style="0" customWidth="1"/>
    <col min="12" max="12" width="15.421875" style="0" customWidth="1"/>
  </cols>
  <sheetData>
    <row r="1" spans="1:12" ht="75.75" thickBot="1">
      <c r="A1" s="1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</v>
      </c>
      <c r="G1" s="1" t="s">
        <v>5</v>
      </c>
      <c r="H1" s="1" t="s">
        <v>6</v>
      </c>
      <c r="I1" s="1" t="s">
        <v>10</v>
      </c>
      <c r="J1" s="1" t="s">
        <v>11</v>
      </c>
      <c r="K1" s="1" t="s">
        <v>12</v>
      </c>
      <c r="L1" s="13" t="s">
        <v>9</v>
      </c>
    </row>
    <row r="2" spans="1:12" ht="15">
      <c r="A2" s="14" t="s">
        <v>19</v>
      </c>
      <c r="B2" s="15" t="s">
        <v>13</v>
      </c>
      <c r="C2" s="16"/>
      <c r="D2" s="17">
        <v>2</v>
      </c>
      <c r="E2" s="18">
        <f>C2*D2</f>
        <v>0</v>
      </c>
      <c r="F2" s="19">
        <v>42</v>
      </c>
      <c r="G2" s="6"/>
      <c r="H2" s="4"/>
      <c r="I2" s="20">
        <v>50000</v>
      </c>
      <c r="J2" s="20">
        <v>0</v>
      </c>
      <c r="K2" s="18">
        <f>(G2*I2)+(H2*J2)</f>
        <v>0</v>
      </c>
      <c r="L2" s="21">
        <f>(C2*D2*F2)+K2</f>
        <v>0</v>
      </c>
    </row>
    <row r="3" spans="1:12" ht="15">
      <c r="A3" s="22" t="s">
        <v>20</v>
      </c>
      <c r="B3" s="9" t="s">
        <v>14</v>
      </c>
      <c r="C3" s="10"/>
      <c r="D3" s="2">
        <v>1</v>
      </c>
      <c r="E3" s="3">
        <f>C3*D3</f>
        <v>0</v>
      </c>
      <c r="F3" s="11">
        <v>48</v>
      </c>
      <c r="G3" s="7"/>
      <c r="H3" s="7"/>
      <c r="I3" s="8">
        <v>36000</v>
      </c>
      <c r="J3" s="8">
        <v>20000</v>
      </c>
      <c r="K3" s="3">
        <f aca="true" t="shared" si="0" ref="K3:K5">(G3*I3)+(H3*J3)</f>
        <v>0</v>
      </c>
      <c r="L3" s="23">
        <f aca="true" t="shared" si="1" ref="L3:L5">(C3*D3*F3)+K3</f>
        <v>0</v>
      </c>
    </row>
    <row r="4" spans="1:12" ht="15">
      <c r="A4" s="22" t="s">
        <v>21</v>
      </c>
      <c r="B4" s="9" t="s">
        <v>14</v>
      </c>
      <c r="C4" s="10"/>
      <c r="D4" s="2">
        <v>2</v>
      </c>
      <c r="E4" s="3">
        <f aca="true" t="shared" si="2" ref="E4:E5">C4*D4</f>
        <v>0</v>
      </c>
      <c r="F4" s="11">
        <v>48</v>
      </c>
      <c r="G4" s="7"/>
      <c r="H4" s="5"/>
      <c r="I4" s="8">
        <v>250000</v>
      </c>
      <c r="J4" s="8">
        <v>0</v>
      </c>
      <c r="K4" s="3">
        <f t="shared" si="0"/>
        <v>0</v>
      </c>
      <c r="L4" s="23">
        <f t="shared" si="1"/>
        <v>0</v>
      </c>
    </row>
    <row r="5" spans="1:12" ht="15.75" thickBot="1">
      <c r="A5" s="24" t="s">
        <v>22</v>
      </c>
      <c r="B5" s="25" t="s">
        <v>13</v>
      </c>
      <c r="C5" s="26"/>
      <c r="D5" s="27">
        <v>1</v>
      </c>
      <c r="E5" s="28">
        <f t="shared" si="2"/>
        <v>0</v>
      </c>
      <c r="F5" s="29">
        <v>48</v>
      </c>
      <c r="G5" s="30"/>
      <c r="H5" s="30"/>
      <c r="I5" s="31">
        <v>70000</v>
      </c>
      <c r="J5" s="31">
        <v>35000</v>
      </c>
      <c r="K5" s="28">
        <f t="shared" si="0"/>
        <v>0</v>
      </c>
      <c r="L5" s="32">
        <f t="shared" si="1"/>
        <v>0</v>
      </c>
    </row>
    <row r="6" spans="1:12" ht="90.75" thickBot="1">
      <c r="A6" s="12" t="s">
        <v>18</v>
      </c>
      <c r="B6" s="1" t="s">
        <v>1</v>
      </c>
      <c r="C6" s="1" t="s">
        <v>15</v>
      </c>
      <c r="D6" s="1" t="s">
        <v>3</v>
      </c>
      <c r="E6" s="1" t="s">
        <v>16</v>
      </c>
      <c r="F6" s="1" t="s">
        <v>17</v>
      </c>
      <c r="G6" s="1" t="s">
        <v>5</v>
      </c>
      <c r="H6" s="1" t="s">
        <v>6</v>
      </c>
      <c r="I6" s="1" t="s">
        <v>10</v>
      </c>
      <c r="J6" s="1" t="s">
        <v>11</v>
      </c>
      <c r="K6" s="1" t="s">
        <v>12</v>
      </c>
      <c r="L6" s="13" t="s">
        <v>9</v>
      </c>
    </row>
    <row r="7" spans="1:12" ht="15">
      <c r="A7" s="14" t="s">
        <v>23</v>
      </c>
      <c r="B7" s="15" t="s">
        <v>14</v>
      </c>
      <c r="C7" s="16"/>
      <c r="D7" s="17">
        <v>1</v>
      </c>
      <c r="E7" s="18">
        <f>C7*D7</f>
        <v>0</v>
      </c>
      <c r="F7" s="19">
        <v>48</v>
      </c>
      <c r="G7" s="6"/>
      <c r="H7" s="6"/>
      <c r="I7" s="20">
        <v>250000</v>
      </c>
      <c r="J7" s="20">
        <v>0</v>
      </c>
      <c r="K7" s="18">
        <f>(G7*I7)+(H7*J7)</f>
        <v>0</v>
      </c>
      <c r="L7" s="21">
        <f>(C7*D7*F7)+K7</f>
        <v>0</v>
      </c>
    </row>
    <row r="8" spans="1:12" ht="15.75" thickBot="1">
      <c r="A8" s="24" t="s">
        <v>24</v>
      </c>
      <c r="B8" s="25" t="s">
        <v>14</v>
      </c>
      <c r="C8" s="26"/>
      <c r="D8" s="27">
        <v>1</v>
      </c>
      <c r="E8" s="28">
        <f>C7*D7</f>
        <v>0</v>
      </c>
      <c r="F8" s="29">
        <v>48</v>
      </c>
      <c r="G8" s="30"/>
      <c r="H8" s="30"/>
      <c r="I8" s="31">
        <v>100000</v>
      </c>
      <c r="J8" s="31">
        <v>0</v>
      </c>
      <c r="K8" s="28">
        <f>(G8*I8)+(H8*J8)</f>
        <v>0</v>
      </c>
      <c r="L8" s="32">
        <f>(C8*D8*F8)+K8</f>
        <v>0</v>
      </c>
    </row>
    <row r="9" spans="1:12" ht="15">
      <c r="A9" s="36" t="s">
        <v>25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5">
        <f>SUM(L2:L5,L7:L8)</f>
        <v>0</v>
      </c>
    </row>
    <row r="10" spans="1:12" ht="15">
      <c r="A10" s="38" t="s">
        <v>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3">
        <v>0.21</v>
      </c>
    </row>
    <row r="11" spans="1:12" ht="15.75" thickBot="1">
      <c r="A11" s="40" t="s">
        <v>26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34">
        <f>(1+L10)*L9</f>
        <v>0</v>
      </c>
    </row>
  </sheetData>
  <mergeCells count="3">
    <mergeCell ref="A9:K9"/>
    <mergeCell ref="A10:K10"/>
    <mergeCell ref="A11:K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Matty</dc:creator>
  <cp:keywords/>
  <dc:description/>
  <cp:lastModifiedBy>Matty</cp:lastModifiedBy>
  <dcterms:created xsi:type="dcterms:W3CDTF">2020-02-09T17:24:28Z</dcterms:created>
  <dcterms:modified xsi:type="dcterms:W3CDTF">2020-02-16T16:33:15Z</dcterms:modified>
  <cp:category/>
  <cp:version/>
  <cp:contentType/>
  <cp:contentStatus/>
</cp:coreProperties>
</file>