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O 101" sheetId="1" r:id="rId1"/>
  </sheets>
  <definedNames/>
  <calcPr fullCalcOnLoad="1"/>
</workbook>
</file>

<file path=xl/sharedStrings.xml><?xml version="1.0" encoding="utf-8"?>
<sst xmlns="http://schemas.openxmlformats.org/spreadsheetml/2006/main" count="138" uniqueCount="86">
  <si>
    <t>Příloha k formuláři pro ocenění nabídky</t>
  </si>
  <si>
    <t>Stavba</t>
  </si>
  <si>
    <t>číslo a název SO</t>
  </si>
  <si>
    <t>číslo a název rozpočtu:</t>
  </si>
  <si>
    <t>SO 101 - Komunikace Žitomířská</t>
  </si>
  <si>
    <t>Poř.</t>
  </si>
  <si>
    <t>č.pol.</t>
  </si>
  <si>
    <t>1</t>
  </si>
  <si>
    <t>Kód</t>
  </si>
  <si>
    <t>položky</t>
  </si>
  <si>
    <t>2</t>
  </si>
  <si>
    <t>Varianta</t>
  </si>
  <si>
    <t>3</t>
  </si>
  <si>
    <t>Název položky</t>
  </si>
  <si>
    <t>4</t>
  </si>
  <si>
    <t>jednotka</t>
  </si>
  <si>
    <t>5</t>
  </si>
  <si>
    <t>Počet</t>
  </si>
  <si>
    <t>jednotek</t>
  </si>
  <si>
    <t>6</t>
  </si>
  <si>
    <t>CENA</t>
  </si>
  <si>
    <t>jednotková</t>
  </si>
  <si>
    <t>celkem</t>
  </si>
  <si>
    <t>7</t>
  </si>
  <si>
    <t>8</t>
  </si>
  <si>
    <t>Všeobecné konstrukce a práce</t>
  </si>
  <si>
    <t>0</t>
  </si>
  <si>
    <t>014101</t>
  </si>
  <si>
    <t/>
  </si>
  <si>
    <t>POPLATKY ZA SKLÁDKU</t>
  </si>
  <si>
    <t xml:space="preserve">M3        </t>
  </si>
  <si>
    <t>02720</t>
  </si>
  <si>
    <t xml:space="preserve">KPL       </t>
  </si>
  <si>
    <t>03100</t>
  </si>
  <si>
    <t>ZAŘÍZENÍ STAVENIŠTĚ - ZŘÍZENÍ, PROVOZ, DEMONTÁŽ</t>
  </si>
  <si>
    <t>Zemní práce</t>
  </si>
  <si>
    <t>113728</t>
  </si>
  <si>
    <t>FRÉZOVÁNÍ ZPEVNĚNÝCH PLOCH ASFALTOVÝCH, ODVOZ DO 20KM</t>
  </si>
  <si>
    <t xml:space="preserve">M         </t>
  </si>
  <si>
    <t>123738</t>
  </si>
  <si>
    <t>ODKOP PRO SPOD STAVBU SILNIC A ŽELEZNIC TŘ. I, ODVOZ DO 20KM</t>
  </si>
  <si>
    <t>18110</t>
  </si>
  <si>
    <t>ÚPRAVA PLÁNĚ SE ZHUTNĚNÍM V HORNINĚ TŘ. I</t>
  </si>
  <si>
    <t xml:space="preserve">M2        </t>
  </si>
  <si>
    <t>Komunikace</t>
  </si>
  <si>
    <t>561431</t>
  </si>
  <si>
    <t>KAMENIVO ZPEVNĚNÉ CEMENTEM TŘ. I TL. DO 150MM</t>
  </si>
  <si>
    <t>56333</t>
  </si>
  <si>
    <t>VOZOVKOVÉ VRSTVY ZE ŠTĚRKODRTI TL. DO 150MM</t>
  </si>
  <si>
    <t>572214</t>
  </si>
  <si>
    <t>SPOJOVACÍ POSTŘIK Z MODIFIK EMULZE DO 0,5KG/M2</t>
  </si>
  <si>
    <t>574D56</t>
  </si>
  <si>
    <t>ASFALTOVÝ BETON PRO LOŽNÍ VRSTVY MODIFIK ACL 16+, 16S TL. 60MM</t>
  </si>
  <si>
    <t>574P51</t>
  </si>
  <si>
    <t>ASFALTOVÝ KOBEREC MODIFIK SE SNÍŽENOU HLUČNOSTÍ SMA 8 NH TL. DO 40MM</t>
  </si>
  <si>
    <t>58920</t>
  </si>
  <si>
    <t>VÝPLŇ SPAR MODIFIKOVANÝM ASFALTEM</t>
  </si>
  <si>
    <t>Potrubí</t>
  </si>
  <si>
    <t>89921</t>
  </si>
  <si>
    <t>VÝŠKOVÁ ÚPRAVA POKLOPŮ</t>
  </si>
  <si>
    <t xml:space="preserve">KUS       </t>
  </si>
  <si>
    <t>89922</t>
  </si>
  <si>
    <t>VÝŠKOVÁ ÚPRAVA MŘÍŽÍ-UV</t>
  </si>
  <si>
    <t>89923</t>
  </si>
  <si>
    <t>VÝŠKOVÁ ÚPRAVA KRYCÍCH HRNCŮ</t>
  </si>
  <si>
    <t>Ostatní konstrukce a práce</t>
  </si>
  <si>
    <t>9</t>
  </si>
  <si>
    <t>915111</t>
  </si>
  <si>
    <t>VODOROVNÉ DOPRAVNÍ ZNAČENÍ BARVOU HLADKÉ - DODÁVKA A POKLÁDKA</t>
  </si>
  <si>
    <t>915211</t>
  </si>
  <si>
    <t>VODOROVNÉ DOPRAVNÍ ZNAČENÍ PLASTEM HLADKÉ - DODÁVKA A POKLÁDKA</t>
  </si>
  <si>
    <t>91552</t>
  </si>
  <si>
    <t>919112</t>
  </si>
  <si>
    <t>ŘEZÁNÍ ASFALTOVÉHO KRYTU VOZOVEK TL DO 100MM</t>
  </si>
  <si>
    <t>93818</t>
  </si>
  <si>
    <t>OČIŠTĚNÍ ASFALT VOZOVEK ZAMETENÍM</t>
  </si>
  <si>
    <t>C e l k e m</t>
  </si>
  <si>
    <t>R</t>
  </si>
  <si>
    <t>VODOR DOPRAV ZNAČ - BUS V 11a</t>
  </si>
  <si>
    <t>VODOR DOPRAV ZNAČ - VODÍCÍ SLEPECKÁ LINIE</t>
  </si>
  <si>
    <t>M</t>
  </si>
  <si>
    <t>VODOR DOPRAV ZNAČ - OPTICKÁ BRZDA V 17</t>
  </si>
  <si>
    <t>POMOC PRÁCE ZŘÍZ NEBO ZAJIŠŤ REGULACI A OCHRANU DOPRAVY - DIO</t>
  </si>
  <si>
    <t>VOZOVKOVÉ VÝZTUŽNÉ VRSTVY ZE SÍTÍ PEVNOST 50/50 kN/m</t>
  </si>
  <si>
    <t>Celkem bez DPH</t>
  </si>
  <si>
    <t>II/245 Český Brod, u. Žitomířská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</si>
</sst>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\ ###\ ###\ ##0.000"/>
    <numFmt numFmtId="165" formatCode="###\ ###\ ###\ ##0.00"/>
  </numFmts>
  <fonts count="36">
    <font>
      <sz val="10"/>
      <name val="Arial"/>
      <family val="0"/>
    </font>
    <font>
      <sz val="1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164" fontId="0" fillId="0" borderId="10" xfId="0" applyNumberFormat="1" applyFont="1" applyFill="1" applyBorder="1" applyAlignment="1" applyProtection="1">
      <alignment vertical="center"/>
      <protection/>
    </xf>
    <xf numFmtId="165" fontId="0" fillId="0" borderId="10" xfId="0" applyNumberFormat="1" applyFont="1" applyFill="1" applyBorder="1" applyAlignment="1" applyProtection="1">
      <alignment vertical="center"/>
      <protection locked="0"/>
    </xf>
    <xf numFmtId="165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Border="1" applyAlignment="1">
      <alignment vertical="center"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165" fontId="0" fillId="0" borderId="13" xfId="0" applyNumberFormat="1" applyFont="1" applyFill="1" applyBorder="1" applyAlignment="1" applyProtection="1">
      <alignment vertical="center"/>
      <protection/>
    </xf>
    <xf numFmtId="165" fontId="0" fillId="0" borderId="14" xfId="0" applyNumberFormat="1" applyFont="1" applyFill="1" applyBorder="1" applyAlignment="1" applyProtection="1">
      <alignment vertical="center"/>
      <protection/>
    </xf>
    <xf numFmtId="165" fontId="0" fillId="0" borderId="15" xfId="0" applyNumberFormat="1" applyFont="1" applyFill="1" applyBorder="1" applyAlignment="1" applyProtection="1">
      <alignment vertical="center"/>
      <protection/>
    </xf>
    <xf numFmtId="0" fontId="0" fillId="0" borderId="16" xfId="0" applyNumberFormat="1" applyFont="1" applyFill="1" applyBorder="1" applyAlignment="1" applyProtection="1">
      <alignment vertical="center" wrapText="1"/>
      <protection/>
    </xf>
    <xf numFmtId="165" fontId="0" fillId="0" borderId="16" xfId="0" applyNumberFormat="1" applyFont="1" applyFill="1" applyBorder="1" applyAlignment="1" applyProtection="1">
      <alignment vertical="center"/>
      <protection/>
    </xf>
    <xf numFmtId="0" fontId="0" fillId="0" borderId="16" xfId="0" applyBorder="1" applyAlignment="1">
      <alignment vertical="center"/>
    </xf>
    <xf numFmtId="0" fontId="0" fillId="0" borderId="16" xfId="0" applyNumberFormat="1" applyFont="1" applyFill="1" applyBorder="1" applyAlignment="1" applyProtection="1">
      <alignment vertical="center"/>
      <protection/>
    </xf>
    <xf numFmtId="165" fontId="0" fillId="0" borderId="17" xfId="0" applyNumberFormat="1" applyFont="1" applyFill="1" applyBorder="1" applyAlignment="1" applyProtection="1">
      <alignment vertical="center"/>
      <protection/>
    </xf>
    <xf numFmtId="0" fontId="0" fillId="0" borderId="17" xfId="0" applyBorder="1" applyAlignment="1">
      <alignment vertical="center"/>
    </xf>
    <xf numFmtId="0" fontId="0" fillId="0" borderId="17" xfId="0" applyNumberFormat="1" applyFont="1" applyFill="1" applyBorder="1" applyAlignment="1" applyProtection="1">
      <alignment vertical="center"/>
      <protection/>
    </xf>
    <xf numFmtId="165" fontId="0" fillId="0" borderId="0" xfId="0" applyNumberFormat="1" applyAlignment="1">
      <alignment vertical="center"/>
    </xf>
    <xf numFmtId="0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50"/>
  <sheetViews>
    <sheetView tabSelected="1" zoomScalePageLayoutView="0" workbookViewId="0" topLeftCell="A4">
      <selection activeCell="M47" sqref="M47"/>
    </sheetView>
  </sheetViews>
  <sheetFormatPr defaultColWidth="9.140625" defaultRowHeight="12.75" customHeight="1"/>
  <cols>
    <col min="1" max="1" width="6.7109375" style="0" customWidth="1"/>
    <col min="2" max="2" width="12.7109375" style="0" customWidth="1"/>
    <col min="3" max="3" width="7.00390625" style="0" customWidth="1"/>
    <col min="4" max="4" width="76.28125" style="0" customWidth="1"/>
    <col min="5" max="5" width="8.00390625" style="0" customWidth="1"/>
    <col min="6" max="6" width="11.7109375" style="0" customWidth="1"/>
    <col min="7" max="7" width="13.00390625" style="0" customWidth="1"/>
    <col min="8" max="8" width="14.140625" style="0" customWidth="1"/>
    <col min="10" max="10" width="11.28125" style="0" bestFit="1" customWidth="1"/>
    <col min="15" max="16" width="9.140625" style="0" hidden="1" customWidth="1"/>
  </cols>
  <sheetData>
    <row r="2" ht="12.75" customHeight="1">
      <c r="C2" s="1" t="s">
        <v>0</v>
      </c>
    </row>
    <row r="4" spans="1:3" ht="12.75" customHeight="1">
      <c r="A4" t="s">
        <v>1</v>
      </c>
      <c r="C4" s="2" t="s">
        <v>85</v>
      </c>
    </row>
    <row r="5" spans="1:3" ht="12.75" customHeight="1">
      <c r="A5" t="s">
        <v>2</v>
      </c>
      <c r="C5" s="2" t="s">
        <v>4</v>
      </c>
    </row>
    <row r="6" spans="1:3" ht="12.75" customHeight="1">
      <c r="A6" t="s">
        <v>3</v>
      </c>
      <c r="C6" s="2" t="s">
        <v>4</v>
      </c>
    </row>
    <row r="7" spans="1:8" ht="12.75" customHeight="1">
      <c r="A7" s="10" t="s">
        <v>5</v>
      </c>
      <c r="B7" s="11" t="s">
        <v>8</v>
      </c>
      <c r="C7" s="11" t="s">
        <v>11</v>
      </c>
      <c r="D7" s="11" t="s">
        <v>13</v>
      </c>
      <c r="E7" s="11" t="s">
        <v>15</v>
      </c>
      <c r="F7" s="11" t="s">
        <v>17</v>
      </c>
      <c r="G7" s="32" t="s">
        <v>20</v>
      </c>
      <c r="H7" s="33"/>
    </row>
    <row r="8" spans="1:8" ht="12.75" customHeight="1">
      <c r="A8" s="15" t="s">
        <v>6</v>
      </c>
      <c r="B8" s="6" t="s">
        <v>9</v>
      </c>
      <c r="C8" s="6" t="s">
        <v>9</v>
      </c>
      <c r="D8" s="6"/>
      <c r="E8" s="6"/>
      <c r="F8" s="6" t="s">
        <v>18</v>
      </c>
      <c r="G8" s="6" t="s">
        <v>21</v>
      </c>
      <c r="H8" s="16" t="s">
        <v>22</v>
      </c>
    </row>
    <row r="9" spans="1:8" ht="12.75" customHeight="1">
      <c r="A9" s="12" t="s">
        <v>7</v>
      </c>
      <c r="B9" s="13" t="s">
        <v>10</v>
      </c>
      <c r="C9" s="13" t="s">
        <v>12</v>
      </c>
      <c r="D9" s="13" t="s">
        <v>14</v>
      </c>
      <c r="E9" s="13" t="s">
        <v>16</v>
      </c>
      <c r="F9" s="13" t="s">
        <v>19</v>
      </c>
      <c r="G9" s="13" t="s">
        <v>23</v>
      </c>
      <c r="H9" s="14" t="s">
        <v>24</v>
      </c>
    </row>
    <row r="10" spans="1:8" ht="12.75" customHeight="1">
      <c r="A10" s="17"/>
      <c r="B10" s="18" t="s">
        <v>26</v>
      </c>
      <c r="C10" s="18"/>
      <c r="D10" s="18" t="s">
        <v>25</v>
      </c>
      <c r="E10" s="18"/>
      <c r="F10" s="18"/>
      <c r="G10" s="18"/>
      <c r="H10" s="19"/>
    </row>
    <row r="11" spans="1:8" ht="12.75" customHeight="1">
      <c r="A11" s="23">
        <v>1</v>
      </c>
      <c r="B11" s="8" t="s">
        <v>27</v>
      </c>
      <c r="C11" s="8" t="s">
        <v>28</v>
      </c>
      <c r="D11" s="8" t="s">
        <v>29</v>
      </c>
      <c r="E11" s="8" t="s">
        <v>30</v>
      </c>
      <c r="F11" s="3">
        <v>321.75</v>
      </c>
      <c r="G11" s="4"/>
      <c r="H11" s="27">
        <f>ROUND((F11*G11),2)</f>
        <v>0</v>
      </c>
    </row>
    <row r="12" spans="1:8" ht="12.75" customHeight="1">
      <c r="A12" s="23">
        <v>2</v>
      </c>
      <c r="B12" s="8" t="s">
        <v>31</v>
      </c>
      <c r="C12" s="8" t="s">
        <v>28</v>
      </c>
      <c r="D12" s="8" t="s">
        <v>82</v>
      </c>
      <c r="E12" s="8" t="s">
        <v>32</v>
      </c>
      <c r="F12" s="3">
        <v>1</v>
      </c>
      <c r="G12" s="4"/>
      <c r="H12" s="27">
        <f>ROUND((F12*G12),2)</f>
        <v>0</v>
      </c>
    </row>
    <row r="13" spans="1:8" ht="12.75" customHeight="1">
      <c r="A13" s="23">
        <v>3</v>
      </c>
      <c r="B13" s="8" t="s">
        <v>33</v>
      </c>
      <c r="C13" s="8" t="s">
        <v>28</v>
      </c>
      <c r="D13" s="8" t="s">
        <v>34</v>
      </c>
      <c r="E13" s="8" t="s">
        <v>32</v>
      </c>
      <c r="F13" s="3">
        <v>1</v>
      </c>
      <c r="G13" s="4"/>
      <c r="H13" s="27">
        <f>ROUND((F13*G13),2)</f>
        <v>0</v>
      </c>
    </row>
    <row r="14" spans="1:8" ht="12.75" customHeight="1">
      <c r="A14" s="24"/>
      <c r="B14" s="5" t="s">
        <v>26</v>
      </c>
      <c r="C14" s="5"/>
      <c r="D14" s="5" t="s">
        <v>25</v>
      </c>
      <c r="E14" s="5"/>
      <c r="F14" s="5"/>
      <c r="G14" s="5"/>
      <c r="H14" s="27">
        <f>SUM(H11:H13)</f>
        <v>0</v>
      </c>
    </row>
    <row r="15" spans="1:8" ht="12.75" customHeight="1">
      <c r="A15" s="25"/>
      <c r="B15" s="9"/>
      <c r="C15" s="9"/>
      <c r="D15" s="9"/>
      <c r="E15" s="9"/>
      <c r="F15" s="9"/>
      <c r="G15" s="9"/>
      <c r="H15" s="28"/>
    </row>
    <row r="16" spans="1:8" ht="12.75" customHeight="1">
      <c r="A16" s="26"/>
      <c r="B16" s="7" t="s">
        <v>7</v>
      </c>
      <c r="C16" s="7"/>
      <c r="D16" s="7" t="s">
        <v>35</v>
      </c>
      <c r="E16" s="7"/>
      <c r="F16" s="7"/>
      <c r="G16" s="7"/>
      <c r="H16" s="29"/>
    </row>
    <row r="17" spans="1:8" ht="12.75" customHeight="1">
      <c r="A17" s="23">
        <v>4</v>
      </c>
      <c r="B17" s="8" t="s">
        <v>36</v>
      </c>
      <c r="C17" s="8" t="s">
        <v>28</v>
      </c>
      <c r="D17" s="8" t="s">
        <v>37</v>
      </c>
      <c r="E17" s="8" t="s">
        <v>30</v>
      </c>
      <c r="F17" s="3">
        <v>408</v>
      </c>
      <c r="G17" s="4"/>
      <c r="H17" s="27">
        <f>ROUND((F17*G17),2)</f>
        <v>0</v>
      </c>
    </row>
    <row r="18" spans="1:8" ht="12.75" customHeight="1">
      <c r="A18" s="23">
        <v>5</v>
      </c>
      <c r="B18" s="8" t="s">
        <v>39</v>
      </c>
      <c r="C18" s="8" t="s">
        <v>28</v>
      </c>
      <c r="D18" s="8" t="s">
        <v>40</v>
      </c>
      <c r="E18" s="8" t="s">
        <v>30</v>
      </c>
      <c r="F18" s="3">
        <v>321.75</v>
      </c>
      <c r="G18" s="4"/>
      <c r="H18" s="27">
        <f>ROUND((F18*G18),2)</f>
        <v>0</v>
      </c>
    </row>
    <row r="19" spans="1:8" ht="12.75" customHeight="1">
      <c r="A19" s="23">
        <v>6</v>
      </c>
      <c r="B19" s="8" t="s">
        <v>41</v>
      </c>
      <c r="C19" s="8" t="s">
        <v>28</v>
      </c>
      <c r="D19" s="8" t="s">
        <v>42</v>
      </c>
      <c r="E19" s="8" t="s">
        <v>43</v>
      </c>
      <c r="F19" s="3">
        <v>1287</v>
      </c>
      <c r="G19" s="4"/>
      <c r="H19" s="27">
        <f>ROUND((F19*G19),2)</f>
        <v>0</v>
      </c>
    </row>
    <row r="20" spans="1:8" ht="12.75" customHeight="1">
      <c r="A20" s="24"/>
      <c r="B20" s="5" t="s">
        <v>7</v>
      </c>
      <c r="C20" s="5"/>
      <c r="D20" s="5" t="s">
        <v>35</v>
      </c>
      <c r="E20" s="5"/>
      <c r="F20" s="5"/>
      <c r="G20" s="5"/>
      <c r="H20" s="27">
        <f>SUM(H17:H19)</f>
        <v>0</v>
      </c>
    </row>
    <row r="21" spans="1:8" ht="12.75" customHeight="1">
      <c r="A21" s="25"/>
      <c r="B21" s="9"/>
      <c r="C21" s="9"/>
      <c r="D21" s="9"/>
      <c r="E21" s="9"/>
      <c r="F21" s="9"/>
      <c r="G21" s="9"/>
      <c r="H21" s="28"/>
    </row>
    <row r="22" spans="1:8" ht="12.75" customHeight="1">
      <c r="A22" s="26"/>
      <c r="B22" s="7" t="s">
        <v>16</v>
      </c>
      <c r="C22" s="7"/>
      <c r="D22" s="7" t="s">
        <v>44</v>
      </c>
      <c r="E22" s="7"/>
      <c r="F22" s="7"/>
      <c r="G22" s="7"/>
      <c r="H22" s="29"/>
    </row>
    <row r="23" spans="1:8" ht="12.75" customHeight="1">
      <c r="A23" s="23">
        <v>7</v>
      </c>
      <c r="B23" s="8" t="s">
        <v>45</v>
      </c>
      <c r="C23" s="8" t="s">
        <v>28</v>
      </c>
      <c r="D23" s="8" t="s">
        <v>46</v>
      </c>
      <c r="E23" s="8" t="s">
        <v>43</v>
      </c>
      <c r="F23" s="3">
        <v>1287</v>
      </c>
      <c r="G23" s="4"/>
      <c r="H23" s="27">
        <f aca="true" t="shared" si="0" ref="H23:H29">ROUND((F23*G23),2)</f>
        <v>0</v>
      </c>
    </row>
    <row r="24" spans="1:8" ht="12.75" customHeight="1">
      <c r="A24" s="23">
        <v>8</v>
      </c>
      <c r="B24" s="8" t="s">
        <v>47</v>
      </c>
      <c r="C24" s="8" t="s">
        <v>28</v>
      </c>
      <c r="D24" s="8" t="s">
        <v>48</v>
      </c>
      <c r="E24" s="8" t="s">
        <v>43</v>
      </c>
      <c r="F24" s="3">
        <v>1287</v>
      </c>
      <c r="G24" s="4"/>
      <c r="H24" s="27">
        <f t="shared" si="0"/>
        <v>0</v>
      </c>
    </row>
    <row r="25" spans="1:8" ht="12.75" customHeight="1">
      <c r="A25" s="23">
        <v>9</v>
      </c>
      <c r="B25" s="8" t="s">
        <v>49</v>
      </c>
      <c r="C25" s="8" t="s">
        <v>28</v>
      </c>
      <c r="D25" s="8" t="s">
        <v>50</v>
      </c>
      <c r="E25" s="8" t="s">
        <v>43</v>
      </c>
      <c r="F25" s="3">
        <v>8160</v>
      </c>
      <c r="G25" s="4"/>
      <c r="H25" s="27">
        <f t="shared" si="0"/>
        <v>0</v>
      </c>
    </row>
    <row r="26" spans="1:8" ht="12.75" customHeight="1">
      <c r="A26" s="23">
        <v>10</v>
      </c>
      <c r="B26" s="8" t="s">
        <v>51</v>
      </c>
      <c r="C26" s="8" t="s">
        <v>28</v>
      </c>
      <c r="D26" s="8" t="s">
        <v>52</v>
      </c>
      <c r="E26" s="8" t="s">
        <v>43</v>
      </c>
      <c r="F26" s="3">
        <v>4080</v>
      </c>
      <c r="G26" s="4"/>
      <c r="H26" s="27">
        <f t="shared" si="0"/>
        <v>0</v>
      </c>
    </row>
    <row r="27" spans="1:8" ht="12.75" customHeight="1">
      <c r="A27" s="23">
        <v>11</v>
      </c>
      <c r="B27" s="8" t="s">
        <v>53</v>
      </c>
      <c r="C27" s="8" t="s">
        <v>28</v>
      </c>
      <c r="D27" s="8" t="s">
        <v>54</v>
      </c>
      <c r="E27" s="8" t="s">
        <v>43</v>
      </c>
      <c r="F27" s="3">
        <v>4080</v>
      </c>
      <c r="G27" s="4"/>
      <c r="H27" s="27">
        <f t="shared" si="0"/>
        <v>0</v>
      </c>
    </row>
    <row r="28" spans="1:8" ht="12.75" customHeight="1">
      <c r="A28" s="23">
        <v>12</v>
      </c>
      <c r="B28" s="31">
        <v>57473</v>
      </c>
      <c r="C28" s="8"/>
      <c r="D28" s="8" t="s">
        <v>83</v>
      </c>
      <c r="E28" s="8" t="s">
        <v>43</v>
      </c>
      <c r="F28" s="3">
        <v>1287</v>
      </c>
      <c r="G28" s="4"/>
      <c r="H28" s="27">
        <f t="shared" si="0"/>
        <v>0</v>
      </c>
    </row>
    <row r="29" spans="1:8" ht="12.75" customHeight="1">
      <c r="A29" s="23">
        <v>13</v>
      </c>
      <c r="B29" s="8" t="s">
        <v>55</v>
      </c>
      <c r="C29" s="8" t="s">
        <v>28</v>
      </c>
      <c r="D29" s="8" t="s">
        <v>56</v>
      </c>
      <c r="E29" s="8" t="s">
        <v>38</v>
      </c>
      <c r="F29" s="3">
        <v>1056</v>
      </c>
      <c r="G29" s="4"/>
      <c r="H29" s="27">
        <f t="shared" si="0"/>
        <v>0</v>
      </c>
    </row>
    <row r="30" spans="1:8" ht="12.75" customHeight="1">
      <c r="A30" s="24"/>
      <c r="B30" s="5" t="s">
        <v>16</v>
      </c>
      <c r="C30" s="5"/>
      <c r="D30" s="5" t="s">
        <v>44</v>
      </c>
      <c r="E30" s="5"/>
      <c r="F30" s="5"/>
      <c r="G30" s="5"/>
      <c r="H30" s="27">
        <f>SUM(H23:H29)</f>
        <v>0</v>
      </c>
    </row>
    <row r="31" spans="1:8" ht="12.75" customHeight="1">
      <c r="A31" s="25"/>
      <c r="B31" s="9"/>
      <c r="C31" s="9"/>
      <c r="D31" s="9"/>
      <c r="E31" s="9"/>
      <c r="F31" s="9"/>
      <c r="G31" s="9"/>
      <c r="H31" s="28"/>
    </row>
    <row r="32" spans="1:8" ht="12.75" customHeight="1">
      <c r="A32" s="26"/>
      <c r="B32" s="7" t="s">
        <v>24</v>
      </c>
      <c r="C32" s="7"/>
      <c r="D32" s="7" t="s">
        <v>57</v>
      </c>
      <c r="E32" s="7"/>
      <c r="F32" s="7"/>
      <c r="G32" s="7"/>
      <c r="H32" s="29"/>
    </row>
    <row r="33" spans="1:8" ht="12.75" customHeight="1">
      <c r="A33" s="23">
        <v>14</v>
      </c>
      <c r="B33" s="8" t="s">
        <v>58</v>
      </c>
      <c r="C33" s="8" t="s">
        <v>28</v>
      </c>
      <c r="D33" s="8" t="s">
        <v>59</v>
      </c>
      <c r="E33" s="8" t="s">
        <v>60</v>
      </c>
      <c r="F33" s="3">
        <v>8</v>
      </c>
      <c r="G33" s="4"/>
      <c r="H33" s="27">
        <f>ROUND((F33*G33),2)</f>
        <v>0</v>
      </c>
    </row>
    <row r="34" spans="1:8" ht="12.75" customHeight="1">
      <c r="A34" s="23">
        <v>15</v>
      </c>
      <c r="B34" s="8" t="s">
        <v>61</v>
      </c>
      <c r="C34" s="8" t="s">
        <v>28</v>
      </c>
      <c r="D34" s="8" t="s">
        <v>62</v>
      </c>
      <c r="E34" s="8" t="s">
        <v>60</v>
      </c>
      <c r="F34" s="3">
        <v>12</v>
      </c>
      <c r="G34" s="4"/>
      <c r="H34" s="27">
        <f>ROUND((F34*G34),2)</f>
        <v>0</v>
      </c>
    </row>
    <row r="35" spans="1:8" ht="12.75" customHeight="1">
      <c r="A35" s="23">
        <v>16</v>
      </c>
      <c r="B35" s="8" t="s">
        <v>63</v>
      </c>
      <c r="C35" s="8" t="s">
        <v>28</v>
      </c>
      <c r="D35" s="8" t="s">
        <v>64</v>
      </c>
      <c r="E35" s="8" t="s">
        <v>60</v>
      </c>
      <c r="F35" s="3">
        <v>20</v>
      </c>
      <c r="G35" s="4"/>
      <c r="H35" s="27">
        <f>ROUND((F35*G35),2)</f>
        <v>0</v>
      </c>
    </row>
    <row r="36" spans="1:8" ht="12.75" customHeight="1">
      <c r="A36" s="24"/>
      <c r="B36" s="5" t="s">
        <v>24</v>
      </c>
      <c r="C36" s="5"/>
      <c r="D36" s="5" t="s">
        <v>57</v>
      </c>
      <c r="E36" s="5"/>
      <c r="F36" s="5"/>
      <c r="G36" s="5"/>
      <c r="H36" s="27">
        <f>SUM(H33:H35)</f>
        <v>0</v>
      </c>
    </row>
    <row r="37" spans="1:8" ht="12.75" customHeight="1">
      <c r="A37" s="25"/>
      <c r="B37" s="9"/>
      <c r="C37" s="9"/>
      <c r="D37" s="9"/>
      <c r="E37" s="9"/>
      <c r="F37" s="9"/>
      <c r="G37" s="9"/>
      <c r="H37" s="28"/>
    </row>
    <row r="38" spans="1:8" ht="12.75" customHeight="1">
      <c r="A38" s="26"/>
      <c r="B38" s="7" t="s">
        <v>66</v>
      </c>
      <c r="C38" s="7"/>
      <c r="D38" s="7" t="s">
        <v>65</v>
      </c>
      <c r="E38" s="7"/>
      <c r="F38" s="7"/>
      <c r="G38" s="7"/>
      <c r="H38" s="29"/>
    </row>
    <row r="39" spans="1:10" ht="12.75" customHeight="1">
      <c r="A39" s="23">
        <v>17</v>
      </c>
      <c r="B39" s="8" t="s">
        <v>67</v>
      </c>
      <c r="C39" s="8" t="s">
        <v>28</v>
      </c>
      <c r="D39" s="8" t="s">
        <v>68</v>
      </c>
      <c r="E39" s="8" t="s">
        <v>43</v>
      </c>
      <c r="F39" s="3">
        <v>316</v>
      </c>
      <c r="G39" s="4"/>
      <c r="H39" s="27">
        <f aca="true" t="shared" si="1" ref="H39:H45">ROUND((F39*G39),2)</f>
        <v>0</v>
      </c>
      <c r="J39" s="30"/>
    </row>
    <row r="40" spans="1:10" ht="12.75" customHeight="1">
      <c r="A40" s="23">
        <v>18</v>
      </c>
      <c r="B40" s="8" t="s">
        <v>69</v>
      </c>
      <c r="C40" s="8" t="s">
        <v>28</v>
      </c>
      <c r="D40" s="8" t="s">
        <v>70</v>
      </c>
      <c r="E40" s="8" t="s">
        <v>43</v>
      </c>
      <c r="F40" s="3">
        <v>316</v>
      </c>
      <c r="G40" s="4"/>
      <c r="H40" s="27">
        <f t="shared" si="1"/>
        <v>0</v>
      </c>
      <c r="J40" s="30"/>
    </row>
    <row r="41" spans="1:8" ht="12.75" customHeight="1">
      <c r="A41" s="23">
        <v>19</v>
      </c>
      <c r="B41" s="8" t="s">
        <v>71</v>
      </c>
      <c r="C41" s="8" t="s">
        <v>77</v>
      </c>
      <c r="D41" s="8" t="s">
        <v>78</v>
      </c>
      <c r="E41" s="8" t="s">
        <v>60</v>
      </c>
      <c r="F41" s="3">
        <v>2</v>
      </c>
      <c r="G41" s="4"/>
      <c r="H41" s="27">
        <f t="shared" si="1"/>
        <v>0</v>
      </c>
    </row>
    <row r="42" spans="1:8" ht="12.75" customHeight="1">
      <c r="A42" s="23">
        <v>20</v>
      </c>
      <c r="B42" s="31">
        <v>91553</v>
      </c>
      <c r="C42" s="8" t="s">
        <v>77</v>
      </c>
      <c r="D42" s="8" t="s">
        <v>79</v>
      </c>
      <c r="E42" s="8" t="s">
        <v>80</v>
      </c>
      <c r="F42" s="3">
        <v>17.5</v>
      </c>
      <c r="G42" s="4"/>
      <c r="H42" s="27">
        <f t="shared" si="1"/>
        <v>0</v>
      </c>
    </row>
    <row r="43" spans="1:8" ht="12.75" customHeight="1">
      <c r="A43" s="23">
        <v>21</v>
      </c>
      <c r="B43" s="31">
        <v>91554</v>
      </c>
      <c r="C43" s="8" t="s">
        <v>77</v>
      </c>
      <c r="D43" s="8" t="s">
        <v>81</v>
      </c>
      <c r="E43" s="8" t="s">
        <v>60</v>
      </c>
      <c r="F43" s="3">
        <v>8</v>
      </c>
      <c r="G43" s="4"/>
      <c r="H43" s="27">
        <f t="shared" si="1"/>
        <v>0</v>
      </c>
    </row>
    <row r="44" spans="1:8" ht="12.75" customHeight="1">
      <c r="A44" s="23">
        <v>22</v>
      </c>
      <c r="B44" s="8" t="s">
        <v>72</v>
      </c>
      <c r="C44" s="8" t="s">
        <v>28</v>
      </c>
      <c r="D44" s="8" t="s">
        <v>73</v>
      </c>
      <c r="E44" s="8" t="s">
        <v>38</v>
      </c>
      <c r="F44" s="3">
        <v>1056</v>
      </c>
      <c r="G44" s="4"/>
      <c r="H44" s="27">
        <f t="shared" si="1"/>
        <v>0</v>
      </c>
    </row>
    <row r="45" spans="1:8" ht="12.75" customHeight="1">
      <c r="A45" s="23">
        <v>23</v>
      </c>
      <c r="B45" s="8" t="s">
        <v>74</v>
      </c>
      <c r="C45" s="8" t="s">
        <v>28</v>
      </c>
      <c r="D45" s="8" t="s">
        <v>75</v>
      </c>
      <c r="E45" s="8" t="s">
        <v>43</v>
      </c>
      <c r="F45" s="3">
        <v>4080</v>
      </c>
      <c r="G45" s="4"/>
      <c r="H45" s="27">
        <f t="shared" si="1"/>
        <v>0</v>
      </c>
    </row>
    <row r="46" spans="1:8" ht="12.75" customHeight="1">
      <c r="A46" s="24"/>
      <c r="B46" s="5" t="s">
        <v>66</v>
      </c>
      <c r="C46" s="5"/>
      <c r="D46" s="5" t="s">
        <v>65</v>
      </c>
      <c r="E46" s="5"/>
      <c r="F46" s="5"/>
      <c r="G46" s="5"/>
      <c r="H46" s="27">
        <f>SUM(H39:H45)</f>
        <v>0</v>
      </c>
    </row>
    <row r="47" spans="1:8" ht="12.75" customHeight="1">
      <c r="A47" s="25"/>
      <c r="B47" s="9"/>
      <c r="C47" s="9"/>
      <c r="D47" s="9"/>
      <c r="E47" s="9"/>
      <c r="F47" s="9"/>
      <c r="G47" s="9"/>
      <c r="H47" s="28"/>
    </row>
    <row r="48" spans="1:10" ht="12.75" customHeight="1">
      <c r="A48" s="24"/>
      <c r="B48" s="5"/>
      <c r="C48" s="5"/>
      <c r="D48" s="5" t="s">
        <v>76</v>
      </c>
      <c r="E48" s="5"/>
      <c r="F48" s="5"/>
      <c r="G48" s="5"/>
      <c r="H48" s="27">
        <f>+H14+H20+H30+H36+H46</f>
        <v>0</v>
      </c>
      <c r="J48" s="30"/>
    </row>
    <row r="49" spans="1:8" ht="12.75" customHeight="1">
      <c r="A49" s="25"/>
      <c r="B49" s="9"/>
      <c r="C49" s="9"/>
      <c r="D49" s="9"/>
      <c r="E49" s="9"/>
      <c r="F49" s="9"/>
      <c r="G49" s="9"/>
      <c r="H49" s="28"/>
    </row>
    <row r="50" spans="1:8" ht="12.75" customHeight="1">
      <c r="A50" s="20"/>
      <c r="B50" s="21"/>
      <c r="C50" s="21"/>
      <c r="D50" s="21" t="s">
        <v>84</v>
      </c>
      <c r="E50" s="21"/>
      <c r="F50" s="21"/>
      <c r="G50" s="21"/>
      <c r="H50" s="22">
        <f>H48</f>
        <v>0</v>
      </c>
    </row>
  </sheetData>
  <sheetProtection/>
  <mergeCells count="1">
    <mergeCell ref="G7:H7"/>
  </mergeCells>
  <printOptions/>
  <pageMargins left="0.35433070866141736" right="0.15748031496062992" top="0.1968503937007874" bottom="0.1968503937007874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Ján Kukura</dc:creator>
  <cp:keywords/>
  <dc:description/>
  <cp:lastModifiedBy>Ján Kukura</cp:lastModifiedBy>
  <cp:lastPrinted>2019-12-12T13:34:09Z</cp:lastPrinted>
  <dcterms:created xsi:type="dcterms:W3CDTF">2019-12-10T13:41:42Z</dcterms:created>
  <dcterms:modified xsi:type="dcterms:W3CDTF">2020-01-10T08:34:28Z</dcterms:modified>
  <cp:category/>
  <cp:version/>
  <cp:contentType/>
  <cp:contentStatus/>
</cp:coreProperties>
</file>