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<sst xmlns="http://schemas.openxmlformats.org/spreadsheetml/2006/main" count="122" uniqueCount="100">
  <si>
    <t>AKCE:</t>
  </si>
  <si>
    <t>Pořadové číslo</t>
  </si>
  <si>
    <t>Popis položky</t>
  </si>
  <si>
    <t>MJ</t>
  </si>
  <si>
    <t>Jednotková cena</t>
  </si>
  <si>
    <t>Celkem bez DPH</t>
  </si>
  <si>
    <t>DPH 21%</t>
  </si>
  <si>
    <t>3.</t>
  </si>
  <si>
    <t>4.</t>
  </si>
  <si>
    <t>kód položky</t>
  </si>
  <si>
    <t>množství</t>
  </si>
  <si>
    <t>Všeobecné konstrukce a práce</t>
  </si>
  <si>
    <t>směrové sloupky z plast hmot - nástavce na svodidla včetně odrazného pásku</t>
  </si>
  <si>
    <t>m</t>
  </si>
  <si>
    <t>kus</t>
  </si>
  <si>
    <t>5.</t>
  </si>
  <si>
    <t>6.</t>
  </si>
  <si>
    <t>7.</t>
  </si>
  <si>
    <t>svodidlo ocel silnič jednostr,úroveň zadržení H1 - dodávka a montáž</t>
  </si>
  <si>
    <t>svodidlo ocel silnič jednostr,úroveň zadržení N1,N2 - demontáž s přesunem</t>
  </si>
  <si>
    <t>svodidlo ocel silnič jednostr,úroveň zadržení N2 - dodávka a montáž</t>
  </si>
  <si>
    <t>svodidlo ocel silnič jednostr,úroveň zadržení H2 - dodávka a montáž</t>
  </si>
  <si>
    <t>svodidlo dřevoocelové,úroveň zadržení N2 - dodávka a montáž</t>
  </si>
  <si>
    <t xml:space="preserve">m </t>
  </si>
  <si>
    <t>svodidlo dřevoocelové,úroveň zadržení H2 - dodávka a montáž</t>
  </si>
  <si>
    <t>podkladní a výplňové vrstvy z prostého betonu C25/30</t>
  </si>
  <si>
    <t>podkladní a výplňové vrstvy z kameniva těženého</t>
  </si>
  <si>
    <t>zpevnění krajnic ze štěrkodrti</t>
  </si>
  <si>
    <t>svodidlo beton, úroveň zadržení H2 VÝŠ 1,2m - dodávka a montáž</t>
  </si>
  <si>
    <t>svodidlo beton, úroveň zadržení H2 VÝŠ 1,2m - demontáž s přesunem</t>
  </si>
  <si>
    <t>očištění asfalt.vozovek zametením</t>
  </si>
  <si>
    <t>8.</t>
  </si>
  <si>
    <t>10.</t>
  </si>
  <si>
    <t>11.</t>
  </si>
  <si>
    <t>12.</t>
  </si>
  <si>
    <t>13.</t>
  </si>
  <si>
    <t>14.</t>
  </si>
  <si>
    <t>15.</t>
  </si>
  <si>
    <t>čištění krajnic s odhozem do příkopu bez odvozu a naložení a skladování</t>
  </si>
  <si>
    <t>svodidlo ocel mostní zábradel, úroveň zadržení H2-dodávka a montáž</t>
  </si>
  <si>
    <t>směrové sloupky z plast hmot - demontáž a odvoz</t>
  </si>
  <si>
    <t>m3</t>
  </si>
  <si>
    <t>9113A3</t>
  </si>
  <si>
    <t>9115C3</t>
  </si>
  <si>
    <t>911FC3</t>
  </si>
  <si>
    <t>svodidlo ocel mostní , úroveň zadržení H2 - demontáž s přesunem</t>
  </si>
  <si>
    <t>m2</t>
  </si>
  <si>
    <t xml:space="preserve">čištění krajnic od nánosu tl do 100mm </t>
  </si>
  <si>
    <t>9113A1</t>
  </si>
  <si>
    <t>911GA</t>
  </si>
  <si>
    <t>9113B1</t>
  </si>
  <si>
    <t>9113C1</t>
  </si>
  <si>
    <t>911GC</t>
  </si>
  <si>
    <t>9115C1</t>
  </si>
  <si>
    <t>911FC1</t>
  </si>
  <si>
    <t>tlumič nárazu do úrovně zadržení 50</t>
  </si>
  <si>
    <t>poplatky za likvidaci odpadu nekontaminovaných 17 05 04 vytěžené horniny a zeminy</t>
  </si>
  <si>
    <t>Poplatky za likvidaci odpadu nekontaminovaných 17 01 02-stavební a demoliční suť</t>
  </si>
  <si>
    <t>015112</t>
  </si>
  <si>
    <t>t</t>
  </si>
  <si>
    <t>Pomoc práce zříz. nebo zajišť. regulaci a ochranu dopravy</t>
  </si>
  <si>
    <t>02720.1</t>
  </si>
  <si>
    <t>POMOC PRÁCE ZŘÍZ. NEBO ZAJIŠŤ. REGULACI A OCHRANU DOPRAVY - UZAVŘENÍ JEDNOHO JÍZDNÍHO PRUHU SILNICE- ŘÍZENÍ PROVOZU KYVADLOVĚ NÁLEŽITĚ POUČENÝMI OSOBAMI</t>
  </si>
  <si>
    <t>den</t>
  </si>
  <si>
    <t>02720.3</t>
  </si>
  <si>
    <t>POMOC PRÁCE ZŘÍZ. NEBO ZAJIŠŤ. REGULACI A OCHRANU DOPRAVY - UZAVŘENÍ JEDNOHO JÍZDNÍHO PRUHU SILNICE - ŘÍZENÍ PROVOZU SEMAFORY</t>
  </si>
  <si>
    <t>02720.5</t>
  </si>
  <si>
    <t>POMOC PRÁCE ZŘÍZ. NEBO ZAJIŠŤ. REGULACI A OCHRANU DOPRAVY - UZAVŘENA KRAJNICE - DOPRAVA VEDENA VE STÁVAJÍCÍCH PRUZÍCH</t>
  </si>
  <si>
    <t>Poplatky za skládku</t>
  </si>
  <si>
    <t>014102</t>
  </si>
  <si>
    <t>tlumič nárazu do úrovně zadržení 100</t>
  </si>
  <si>
    <t>Celkem s DPH</t>
  </si>
  <si>
    <t>015120</t>
  </si>
  <si>
    <t>čištění příkopu do 0,5m3/m s odvozem na skládku</t>
  </si>
  <si>
    <t>9.</t>
  </si>
  <si>
    <t>56962R</t>
  </si>
  <si>
    <t xml:space="preserve">zpevnění krajnic z recyklátu do tl. 100mm </t>
  </si>
  <si>
    <t>technická specifikace</t>
  </si>
  <si>
    <r>
      <t xml:space="preserve">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                                        -maximálně třídy ZAS-T1 nebo ZAS-T2. Třída </t>
    </r>
    <r>
      <rPr>
        <sz val="8"/>
        <color indexed="10"/>
        <rFont val="Arial"/>
        <family val="2"/>
      </rPr>
      <t>ZAS-T2 se nepoužije v ochranném pásmu vodního zdroje Vyhl. 130/2019 Sb. §4</t>
    </r>
  </si>
  <si>
    <t>1.</t>
  </si>
  <si>
    <t>2.</t>
  </si>
  <si>
    <t>16.</t>
  </si>
  <si>
    <t>17.</t>
  </si>
  <si>
    <t>18</t>
  </si>
  <si>
    <t>19</t>
  </si>
  <si>
    <t>20</t>
  </si>
  <si>
    <t>21</t>
  </si>
  <si>
    <t>kpl.</t>
  </si>
  <si>
    <t>22</t>
  </si>
  <si>
    <t>23</t>
  </si>
  <si>
    <t>24</t>
  </si>
  <si>
    <t>25</t>
  </si>
  <si>
    <t>26</t>
  </si>
  <si>
    <t>27</t>
  </si>
  <si>
    <t>28</t>
  </si>
  <si>
    <t xml:space="preserve">součástí položek dodávka a instalace  svodidel je i zaměření inženýrských sítí před vlastní instalací svodidel    
</t>
  </si>
  <si>
    <t xml:space="preserve">Poznámka :
</t>
  </si>
  <si>
    <t>zahrnuje veškeré práce a materiál související s provedením DIO dle aktuálně platných provozních směrnic objednatele, včetně vyřízení DIR</t>
  </si>
  <si>
    <t>zahrnuje veškeré práce a materiál související s provedením DIO dle aktuálně platných provozních směrnic objednatele,včetně vyřízení DIR</t>
  </si>
  <si>
    <r>
      <t>Rámcová dohoda na instalaci a opravu svodidel na silnicích II. a III. třídy na území Středočeského kraje -</t>
    </r>
    <r>
      <rPr>
        <b/>
        <i/>
        <sz val="12"/>
        <rFont val="Arial"/>
        <family val="2"/>
      </rPr>
      <t xml:space="preserve"> Příloha č. 3 ZD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</si>
</sst>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\-#,##0.00\ [$Kč-405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#,##0.000"/>
    <numFmt numFmtId="173" formatCode="#,##0.00\ &quot;Kč&quot;"/>
    <numFmt numFmtId="174" formatCode="#,##0.00_ ;\-#,##0.00\ "/>
  </numFmts>
  <fonts count="4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ck"/>
      <top style="thick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dashed"/>
      <right style="dashed"/>
      <top style="dashed"/>
      <bottom>
        <color indexed="63"/>
      </bottom>
    </border>
    <border>
      <left style="thick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dashed"/>
    </border>
    <border>
      <left style="dashed"/>
      <right style="thick"/>
      <top style="dashed"/>
      <bottom>
        <color indexed="63"/>
      </bottom>
    </border>
    <border>
      <left style="dashed"/>
      <right style="thick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dashed"/>
      <top style="thick"/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dashed"/>
      <top style="dashed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wrapText="1"/>
      <protection locked="0"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4" xfId="0" applyNumberFormat="1" applyFont="1" applyFill="1" applyBorder="1" applyAlignment="1" applyProtection="1">
      <alignment wrapText="1"/>
      <protection locked="0"/>
    </xf>
    <xf numFmtId="0" fontId="7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15" xfId="0" applyNumberFormat="1" applyFont="1" applyFill="1" applyBorder="1" applyAlignment="1" applyProtection="1">
      <alignment wrapText="1"/>
      <protection locked="0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49" fontId="6" fillId="0" borderId="17" xfId="0" applyNumberFormat="1" applyFont="1" applyFill="1" applyBorder="1" applyAlignment="1" applyProtection="1">
      <alignment horizontal="center" wrapText="1"/>
      <protection locked="0"/>
    </xf>
    <xf numFmtId="0" fontId="6" fillId="0" borderId="18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Font="1" applyBorder="1" applyAlignment="1">
      <alignment horizontal="center"/>
    </xf>
    <xf numFmtId="49" fontId="6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20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vertical="top" wrapText="1"/>
      <protection/>
    </xf>
    <xf numFmtId="0" fontId="2" fillId="0" borderId="20" xfId="0" applyNumberFormat="1" applyFont="1" applyFill="1" applyBorder="1" applyAlignment="1" applyProtection="1">
      <alignment horizontal="center" wrapText="1"/>
      <protection locked="0"/>
    </xf>
    <xf numFmtId="0" fontId="8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wrapText="1"/>
      <protection locked="0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NumberFormat="1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center" vertical="center"/>
    </xf>
    <xf numFmtId="166" fontId="8" fillId="33" borderId="23" xfId="0" applyNumberFormat="1" applyFont="1" applyFill="1" applyBorder="1" applyAlignment="1">
      <alignment/>
    </xf>
    <xf numFmtId="166" fontId="8" fillId="33" borderId="24" xfId="0" applyNumberFormat="1" applyFont="1" applyFill="1" applyBorder="1" applyAlignment="1">
      <alignment/>
    </xf>
    <xf numFmtId="166" fontId="8" fillId="33" borderId="25" xfId="0" applyNumberFormat="1" applyFont="1" applyFill="1" applyBorder="1" applyAlignment="1">
      <alignment/>
    </xf>
    <xf numFmtId="0" fontId="6" fillId="0" borderId="26" xfId="0" applyNumberFormat="1" applyFont="1" applyFill="1" applyBorder="1" applyAlignment="1" applyProtection="1">
      <alignment horizontal="center" wrapText="1"/>
      <protection locked="0"/>
    </xf>
    <xf numFmtId="0" fontId="2" fillId="0" borderId="26" xfId="0" applyFont="1" applyBorder="1" applyAlignment="1">
      <alignment horizontal="center"/>
    </xf>
    <xf numFmtId="49" fontId="6" fillId="0" borderId="27" xfId="0" applyNumberFormat="1" applyFont="1" applyFill="1" applyBorder="1" applyAlignment="1" applyProtection="1">
      <alignment horizontal="center" wrapText="1"/>
      <protection locked="0"/>
    </xf>
    <xf numFmtId="0" fontId="6" fillId="0" borderId="28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Font="1" applyBorder="1" applyAlignment="1">
      <alignment horizontal="center"/>
    </xf>
    <xf numFmtId="49" fontId="6" fillId="0" borderId="29" xfId="0" applyNumberFormat="1" applyFont="1" applyFill="1" applyBorder="1" applyAlignment="1" applyProtection="1">
      <alignment horizontal="center" wrapText="1"/>
      <protection locked="0"/>
    </xf>
    <xf numFmtId="174" fontId="2" fillId="0" borderId="18" xfId="0" applyNumberFormat="1" applyFont="1" applyBorder="1" applyAlignment="1">
      <alignment/>
    </xf>
    <xf numFmtId="174" fontId="2" fillId="0" borderId="23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24" xfId="0" applyNumberFormat="1" applyFont="1" applyBorder="1" applyAlignment="1">
      <alignment/>
    </xf>
    <xf numFmtId="174" fontId="2" fillId="0" borderId="26" xfId="0" applyNumberFormat="1" applyFont="1" applyBorder="1" applyAlignment="1">
      <alignment/>
    </xf>
    <xf numFmtId="174" fontId="2" fillId="0" borderId="30" xfId="0" applyNumberFormat="1" applyFont="1" applyBorder="1" applyAlignment="1">
      <alignment/>
    </xf>
    <xf numFmtId="174" fontId="2" fillId="0" borderId="28" xfId="0" applyNumberFormat="1" applyFont="1" applyBorder="1" applyAlignment="1">
      <alignment/>
    </xf>
    <xf numFmtId="174" fontId="2" fillId="0" borderId="31" xfId="0" applyNumberFormat="1" applyFont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NumberFormat="1" applyFont="1" applyFill="1" applyBorder="1" applyAlignment="1" applyProtection="1">
      <alignment horizontal="center" wrapText="1"/>
      <protection locked="0"/>
    </xf>
    <xf numFmtId="0" fontId="47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8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K13" sqref="K13"/>
    </sheetView>
  </sheetViews>
  <sheetFormatPr defaultColWidth="11.57421875" defaultRowHeight="12.75"/>
  <cols>
    <col min="1" max="1" width="7.421875" style="0" customWidth="1"/>
    <col min="2" max="2" width="16.28125" style="0" customWidth="1"/>
    <col min="3" max="3" width="34.28125" style="0" customWidth="1"/>
    <col min="4" max="4" width="4.00390625" style="0" customWidth="1"/>
    <col min="5" max="5" width="9.421875" style="0" customWidth="1"/>
    <col min="6" max="6" width="12.8515625" style="0" customWidth="1"/>
    <col min="7" max="7" width="15.7109375" style="0" customWidth="1"/>
    <col min="8" max="8" width="19.8515625" style="0" customWidth="1"/>
    <col min="9" max="9" width="11.57421875" style="0" customWidth="1"/>
    <col min="10" max="10" width="14.28125" style="0" bestFit="1" customWidth="1"/>
  </cols>
  <sheetData>
    <row r="1" spans="1:7" ht="15">
      <c r="A1" s="2" t="s">
        <v>0</v>
      </c>
      <c r="B1" s="66" t="s">
        <v>99</v>
      </c>
      <c r="C1" s="66"/>
      <c r="D1" s="66"/>
      <c r="E1" s="66"/>
      <c r="F1" s="66"/>
      <c r="G1" s="66"/>
    </row>
    <row r="2" spans="1:7" ht="13.5" customHeight="1">
      <c r="A2" s="2"/>
      <c r="B2" s="66"/>
      <c r="C2" s="66"/>
      <c r="D2" s="66"/>
      <c r="E2" s="66"/>
      <c r="F2" s="66"/>
      <c r="G2" s="66"/>
    </row>
    <row r="3" spans="2:7" ht="7.5" customHeight="1" thickBot="1">
      <c r="B3" s="1"/>
      <c r="C3" s="1"/>
      <c r="D3" s="1"/>
      <c r="E3" s="1"/>
      <c r="F3" s="1"/>
      <c r="G3" s="1"/>
    </row>
    <row r="4" spans="1:7" ht="22.5" customHeight="1" thickBot="1">
      <c r="A4" s="4" t="s">
        <v>1</v>
      </c>
      <c r="B4" s="5" t="s">
        <v>9</v>
      </c>
      <c r="C4" s="5" t="s">
        <v>2</v>
      </c>
      <c r="D4" s="11" t="s">
        <v>3</v>
      </c>
      <c r="E4" s="11" t="s">
        <v>10</v>
      </c>
      <c r="F4" s="6" t="s">
        <v>4</v>
      </c>
      <c r="G4" s="10" t="s">
        <v>5</v>
      </c>
    </row>
    <row r="5" spans="1:7" ht="6.75" customHeight="1" thickBot="1">
      <c r="A5" s="7"/>
      <c r="B5" s="7"/>
      <c r="C5" s="7"/>
      <c r="D5" s="8"/>
      <c r="E5" s="8"/>
      <c r="F5" s="9"/>
      <c r="G5" s="9"/>
    </row>
    <row r="6" spans="1:7" ht="13.5" thickBot="1">
      <c r="A6" s="12"/>
      <c r="B6" s="13"/>
      <c r="C6" s="14" t="s">
        <v>11</v>
      </c>
      <c r="D6" s="15"/>
      <c r="E6" s="15"/>
      <c r="F6" s="16"/>
      <c r="G6" s="17"/>
    </row>
    <row r="7" spans="1:7" ht="22.5" customHeight="1" thickTop="1">
      <c r="A7" s="18" t="s">
        <v>79</v>
      </c>
      <c r="B7" s="19" t="s">
        <v>42</v>
      </c>
      <c r="C7" s="19" t="s">
        <v>19</v>
      </c>
      <c r="D7" s="20" t="s">
        <v>13</v>
      </c>
      <c r="E7" s="20">
        <v>48600</v>
      </c>
      <c r="F7" s="47"/>
      <c r="G7" s="48">
        <f aca="true" t="shared" si="0" ref="G7:G13">E7*F7</f>
        <v>0</v>
      </c>
    </row>
    <row r="8" spans="1:7" ht="22.5" customHeight="1">
      <c r="A8" s="21" t="s">
        <v>80</v>
      </c>
      <c r="B8" s="22" t="s">
        <v>43</v>
      </c>
      <c r="C8" s="22" t="s">
        <v>45</v>
      </c>
      <c r="D8" s="23" t="s">
        <v>13</v>
      </c>
      <c r="E8" s="23">
        <v>920</v>
      </c>
      <c r="F8" s="49"/>
      <c r="G8" s="50">
        <f t="shared" si="0"/>
        <v>0</v>
      </c>
    </row>
    <row r="9" spans="1:10" ht="22.5" customHeight="1">
      <c r="A9" s="21" t="s">
        <v>7</v>
      </c>
      <c r="B9" s="22" t="s">
        <v>44</v>
      </c>
      <c r="C9" s="22" t="s">
        <v>29</v>
      </c>
      <c r="D9" s="23" t="s">
        <v>13</v>
      </c>
      <c r="E9" s="23">
        <v>1120</v>
      </c>
      <c r="F9" s="49"/>
      <c r="G9" s="50">
        <f t="shared" si="0"/>
        <v>0</v>
      </c>
      <c r="J9" s="61"/>
    </row>
    <row r="10" spans="1:10" ht="23.25" customHeight="1">
      <c r="A10" s="21" t="s">
        <v>8</v>
      </c>
      <c r="B10" s="22">
        <v>912283</v>
      </c>
      <c r="C10" s="22" t="s">
        <v>40</v>
      </c>
      <c r="D10" s="23" t="s">
        <v>14</v>
      </c>
      <c r="E10" s="23">
        <v>960</v>
      </c>
      <c r="F10" s="49"/>
      <c r="G10" s="50">
        <f t="shared" si="0"/>
        <v>0</v>
      </c>
      <c r="J10" s="60"/>
    </row>
    <row r="11" spans="1:7" ht="22.5" customHeight="1">
      <c r="A11" s="21" t="s">
        <v>15</v>
      </c>
      <c r="B11" s="22">
        <v>12922</v>
      </c>
      <c r="C11" s="22" t="s">
        <v>47</v>
      </c>
      <c r="D11" s="23" t="s">
        <v>46</v>
      </c>
      <c r="E11" s="23">
        <v>15000</v>
      </c>
      <c r="F11" s="49"/>
      <c r="G11" s="50">
        <f t="shared" si="0"/>
        <v>0</v>
      </c>
    </row>
    <row r="12" spans="1:10" ht="22.5" customHeight="1">
      <c r="A12" s="21" t="s">
        <v>16</v>
      </c>
      <c r="B12" s="22">
        <v>12932</v>
      </c>
      <c r="C12" s="22" t="s">
        <v>73</v>
      </c>
      <c r="D12" s="23" t="s">
        <v>13</v>
      </c>
      <c r="E12" s="23">
        <v>5000</v>
      </c>
      <c r="F12" s="49"/>
      <c r="G12" s="50">
        <f t="shared" si="0"/>
        <v>0</v>
      </c>
      <c r="J12" s="61"/>
    </row>
    <row r="13" spans="1:7" ht="23.25" customHeight="1">
      <c r="A13" s="21" t="s">
        <v>17</v>
      </c>
      <c r="B13" s="22">
        <v>12920</v>
      </c>
      <c r="C13" s="22" t="s">
        <v>38</v>
      </c>
      <c r="D13" s="23" t="s">
        <v>41</v>
      </c>
      <c r="E13" s="23">
        <v>22000</v>
      </c>
      <c r="F13" s="49"/>
      <c r="G13" s="50">
        <f t="shared" si="0"/>
        <v>0</v>
      </c>
    </row>
    <row r="14" spans="1:7" ht="22.5" customHeight="1">
      <c r="A14" s="21" t="s">
        <v>31</v>
      </c>
      <c r="B14" s="22" t="s">
        <v>48</v>
      </c>
      <c r="C14" s="22" t="s">
        <v>20</v>
      </c>
      <c r="D14" s="23" t="s">
        <v>13</v>
      </c>
      <c r="E14" s="23">
        <v>51600</v>
      </c>
      <c r="F14" s="49"/>
      <c r="G14" s="50">
        <f aca="true" t="shared" si="1" ref="G14:G32">E14*F14</f>
        <v>0</v>
      </c>
    </row>
    <row r="15" spans="1:7" ht="22.5" customHeight="1">
      <c r="A15" s="21" t="s">
        <v>74</v>
      </c>
      <c r="B15" s="22" t="s">
        <v>49</v>
      </c>
      <c r="C15" s="22" t="s">
        <v>22</v>
      </c>
      <c r="D15" s="23" t="s">
        <v>13</v>
      </c>
      <c r="E15" s="23">
        <v>2400</v>
      </c>
      <c r="F15" s="49"/>
      <c r="G15" s="50">
        <f t="shared" si="1"/>
        <v>0</v>
      </c>
    </row>
    <row r="16" spans="1:7" ht="22.5" customHeight="1">
      <c r="A16" s="21" t="s">
        <v>32</v>
      </c>
      <c r="B16" s="22" t="s">
        <v>50</v>
      </c>
      <c r="C16" s="22" t="s">
        <v>18</v>
      </c>
      <c r="D16" s="23" t="s">
        <v>13</v>
      </c>
      <c r="E16" s="23">
        <v>3200</v>
      </c>
      <c r="F16" s="49"/>
      <c r="G16" s="50">
        <f t="shared" si="1"/>
        <v>0</v>
      </c>
    </row>
    <row r="17" spans="1:7" ht="22.5" customHeight="1">
      <c r="A17" s="21" t="s">
        <v>33</v>
      </c>
      <c r="B17" s="22" t="s">
        <v>51</v>
      </c>
      <c r="C17" s="22" t="s">
        <v>21</v>
      </c>
      <c r="D17" s="23" t="s">
        <v>13</v>
      </c>
      <c r="E17" s="23">
        <v>3200</v>
      </c>
      <c r="F17" s="49"/>
      <c r="G17" s="50">
        <f t="shared" si="1"/>
        <v>0</v>
      </c>
    </row>
    <row r="18" spans="1:7" ht="22.5" customHeight="1">
      <c r="A18" s="21" t="s">
        <v>34</v>
      </c>
      <c r="B18" s="22" t="s">
        <v>52</v>
      </c>
      <c r="C18" s="22" t="s">
        <v>24</v>
      </c>
      <c r="D18" s="23" t="s">
        <v>23</v>
      </c>
      <c r="E18" s="23">
        <v>2400</v>
      </c>
      <c r="F18" s="49"/>
      <c r="G18" s="50">
        <f t="shared" si="1"/>
        <v>0</v>
      </c>
    </row>
    <row r="19" spans="1:7" ht="22.5" customHeight="1">
      <c r="A19" s="21" t="s">
        <v>35</v>
      </c>
      <c r="B19" s="22" t="s">
        <v>53</v>
      </c>
      <c r="C19" s="22" t="s">
        <v>39</v>
      </c>
      <c r="D19" s="23" t="s">
        <v>13</v>
      </c>
      <c r="E19" s="23">
        <v>460</v>
      </c>
      <c r="F19" s="49"/>
      <c r="G19" s="50">
        <f t="shared" si="1"/>
        <v>0</v>
      </c>
    </row>
    <row r="20" spans="1:7" ht="22.5" customHeight="1">
      <c r="A20" s="21" t="s">
        <v>36</v>
      </c>
      <c r="B20" s="22">
        <v>451314</v>
      </c>
      <c r="C20" s="22" t="s">
        <v>25</v>
      </c>
      <c r="D20" s="23" t="s">
        <v>41</v>
      </c>
      <c r="E20" s="23">
        <v>120</v>
      </c>
      <c r="F20" s="49"/>
      <c r="G20" s="50">
        <f t="shared" si="1"/>
        <v>0</v>
      </c>
    </row>
    <row r="21" spans="1:7" ht="22.5" customHeight="1">
      <c r="A21" s="21" t="s">
        <v>37</v>
      </c>
      <c r="B21" s="22">
        <v>45157</v>
      </c>
      <c r="C21" s="22" t="s">
        <v>26</v>
      </c>
      <c r="D21" s="23" t="s">
        <v>41</v>
      </c>
      <c r="E21" s="23">
        <v>96</v>
      </c>
      <c r="F21" s="49"/>
      <c r="G21" s="50">
        <f t="shared" si="1"/>
        <v>0</v>
      </c>
    </row>
    <row r="22" spans="1:7" ht="22.5" customHeight="1">
      <c r="A22" s="21" t="s">
        <v>81</v>
      </c>
      <c r="B22" s="22">
        <v>56930</v>
      </c>
      <c r="C22" s="22" t="s">
        <v>27</v>
      </c>
      <c r="D22" s="23" t="s">
        <v>41</v>
      </c>
      <c r="E22" s="23">
        <v>1940</v>
      </c>
      <c r="F22" s="49"/>
      <c r="G22" s="50">
        <f t="shared" si="1"/>
        <v>0</v>
      </c>
    </row>
    <row r="23" spans="1:7" ht="22.5" customHeight="1">
      <c r="A23" s="21" t="s">
        <v>82</v>
      </c>
      <c r="B23" s="41" t="s">
        <v>75</v>
      </c>
      <c r="C23" s="41" t="s">
        <v>76</v>
      </c>
      <c r="D23" s="42" t="s">
        <v>46</v>
      </c>
      <c r="E23" s="42">
        <v>7000</v>
      </c>
      <c r="F23" s="51"/>
      <c r="G23" s="52">
        <f t="shared" si="1"/>
        <v>0</v>
      </c>
    </row>
    <row r="24" spans="1:7" ht="138" customHeight="1">
      <c r="A24" s="46"/>
      <c r="B24" s="57" t="s">
        <v>77</v>
      </c>
      <c r="C24" s="58" t="s">
        <v>78</v>
      </c>
      <c r="D24" s="23"/>
      <c r="E24" s="23"/>
      <c r="F24" s="49"/>
      <c r="G24" s="50"/>
    </row>
    <row r="25" spans="1:7" ht="22.5" customHeight="1">
      <c r="A25" s="43" t="s">
        <v>83</v>
      </c>
      <c r="B25" s="44">
        <v>91280</v>
      </c>
      <c r="C25" s="44" t="s">
        <v>55</v>
      </c>
      <c r="D25" s="45" t="s">
        <v>87</v>
      </c>
      <c r="E25" s="45">
        <v>20</v>
      </c>
      <c r="F25" s="53"/>
      <c r="G25" s="54">
        <f t="shared" si="1"/>
        <v>0</v>
      </c>
    </row>
    <row r="26" spans="1:7" ht="22.5" customHeight="1">
      <c r="A26" s="43" t="s">
        <v>84</v>
      </c>
      <c r="B26" s="22">
        <v>91282</v>
      </c>
      <c r="C26" s="22" t="s">
        <v>70</v>
      </c>
      <c r="D26" s="45" t="s">
        <v>87</v>
      </c>
      <c r="E26" s="23">
        <v>15</v>
      </c>
      <c r="F26" s="49"/>
      <c r="G26" s="50">
        <f t="shared" si="1"/>
        <v>0</v>
      </c>
    </row>
    <row r="27" spans="1:7" ht="22.5" customHeight="1">
      <c r="A27" s="43" t="s">
        <v>85</v>
      </c>
      <c r="B27" s="22" t="s">
        <v>54</v>
      </c>
      <c r="C27" s="22" t="s">
        <v>28</v>
      </c>
      <c r="D27" s="23" t="s">
        <v>13</v>
      </c>
      <c r="E27" s="23">
        <v>1120</v>
      </c>
      <c r="F27" s="49"/>
      <c r="G27" s="50">
        <f t="shared" si="1"/>
        <v>0</v>
      </c>
    </row>
    <row r="28" spans="1:7" ht="22.5" customHeight="1">
      <c r="A28" s="43" t="s">
        <v>86</v>
      </c>
      <c r="B28" s="22">
        <v>93818</v>
      </c>
      <c r="C28" s="22" t="s">
        <v>30</v>
      </c>
      <c r="D28" s="23" t="s">
        <v>46</v>
      </c>
      <c r="E28" s="23">
        <v>152000</v>
      </c>
      <c r="F28" s="49"/>
      <c r="G28" s="50">
        <f t="shared" si="1"/>
        <v>0</v>
      </c>
    </row>
    <row r="29" spans="1:7" ht="22.5" customHeight="1">
      <c r="A29" s="43" t="s">
        <v>88</v>
      </c>
      <c r="B29" s="22">
        <v>91238</v>
      </c>
      <c r="C29" s="22" t="s">
        <v>12</v>
      </c>
      <c r="D29" s="23" t="s">
        <v>14</v>
      </c>
      <c r="E29" s="23">
        <v>1600</v>
      </c>
      <c r="F29" s="49"/>
      <c r="G29" s="50">
        <f t="shared" si="1"/>
        <v>0</v>
      </c>
    </row>
    <row r="30" spans="1:7" ht="22.5" customHeight="1">
      <c r="A30" s="43" t="s">
        <v>89</v>
      </c>
      <c r="B30" s="24" t="s">
        <v>69</v>
      </c>
      <c r="C30" s="22" t="s">
        <v>68</v>
      </c>
      <c r="D30" s="23" t="s">
        <v>59</v>
      </c>
      <c r="E30" s="23">
        <v>5040</v>
      </c>
      <c r="F30" s="49"/>
      <c r="G30" s="50">
        <f t="shared" si="1"/>
        <v>0</v>
      </c>
    </row>
    <row r="31" spans="1:7" ht="22.5" customHeight="1">
      <c r="A31" s="43" t="s">
        <v>90</v>
      </c>
      <c r="B31" s="24" t="s">
        <v>58</v>
      </c>
      <c r="C31" s="26" t="s">
        <v>56</v>
      </c>
      <c r="D31" s="23" t="s">
        <v>59</v>
      </c>
      <c r="E31" s="23">
        <v>1000</v>
      </c>
      <c r="F31" s="49"/>
      <c r="G31" s="50">
        <f t="shared" si="1"/>
        <v>0</v>
      </c>
    </row>
    <row r="32" spans="1:7" ht="22.5" customHeight="1">
      <c r="A32" s="43" t="s">
        <v>91</v>
      </c>
      <c r="B32" s="24" t="s">
        <v>72</v>
      </c>
      <c r="C32" s="26" t="s">
        <v>57</v>
      </c>
      <c r="D32" s="23" t="s">
        <v>59</v>
      </c>
      <c r="E32" s="23">
        <v>1000</v>
      </c>
      <c r="F32" s="49"/>
      <c r="G32" s="50">
        <f t="shared" si="1"/>
        <v>0</v>
      </c>
    </row>
    <row r="33" spans="1:7" ht="22.5" customHeight="1">
      <c r="A33" s="78" t="s">
        <v>60</v>
      </c>
      <c r="B33" s="79"/>
      <c r="C33" s="79"/>
      <c r="D33" s="79"/>
      <c r="E33" s="79"/>
      <c r="F33" s="79"/>
      <c r="G33" s="80"/>
    </row>
    <row r="34" spans="1:14" ht="54" customHeight="1">
      <c r="A34" s="25" t="s">
        <v>92</v>
      </c>
      <c r="B34" s="28" t="s">
        <v>61</v>
      </c>
      <c r="C34" s="29" t="s">
        <v>62</v>
      </c>
      <c r="D34" s="30" t="s">
        <v>63</v>
      </c>
      <c r="E34" s="62">
        <v>200</v>
      </c>
      <c r="F34" s="81"/>
      <c r="G34" s="55">
        <f>F34*E34</f>
        <v>0</v>
      </c>
      <c r="M34">
        <v>6</v>
      </c>
      <c r="N34">
        <v>4</v>
      </c>
    </row>
    <row r="35" spans="1:7" ht="48.75" customHeight="1">
      <c r="A35" s="25"/>
      <c r="B35" s="27"/>
      <c r="C35" s="29" t="s">
        <v>97</v>
      </c>
      <c r="D35" s="30"/>
      <c r="E35" s="62"/>
      <c r="F35" s="81"/>
      <c r="G35" s="55"/>
    </row>
    <row r="36" spans="1:10" ht="51" customHeight="1">
      <c r="A36" s="21" t="s">
        <v>93</v>
      </c>
      <c r="B36" s="31" t="s">
        <v>64</v>
      </c>
      <c r="C36" s="32" t="s">
        <v>65</v>
      </c>
      <c r="D36" s="30" t="s">
        <v>63</v>
      </c>
      <c r="E36" s="62">
        <v>100</v>
      </c>
      <c r="F36" s="76"/>
      <c r="G36" s="55">
        <f>F36*E36</f>
        <v>0</v>
      </c>
      <c r="J36" s="61"/>
    </row>
    <row r="37" spans="1:10" ht="43.5" customHeight="1">
      <c r="A37" s="21"/>
      <c r="B37" s="33"/>
      <c r="C37" s="29" t="s">
        <v>97</v>
      </c>
      <c r="D37" s="31"/>
      <c r="E37" s="62"/>
      <c r="F37" s="76"/>
      <c r="G37" s="55"/>
      <c r="J37" s="60"/>
    </row>
    <row r="38" spans="1:10" ht="49.5" customHeight="1">
      <c r="A38" s="21" t="s">
        <v>94</v>
      </c>
      <c r="B38" s="31" t="s">
        <v>66</v>
      </c>
      <c r="C38" s="32" t="s">
        <v>67</v>
      </c>
      <c r="D38" s="30" t="s">
        <v>63</v>
      </c>
      <c r="E38" s="62">
        <v>200</v>
      </c>
      <c r="F38" s="76"/>
      <c r="G38" s="55">
        <f>F38*E38</f>
        <v>0</v>
      </c>
      <c r="J38" s="61"/>
    </row>
    <row r="39" spans="1:7" ht="46.5" customHeight="1" thickBot="1">
      <c r="A39" s="34"/>
      <c r="B39" s="35"/>
      <c r="C39" s="36" t="s">
        <v>98</v>
      </c>
      <c r="D39" s="37"/>
      <c r="E39" s="63"/>
      <c r="F39" s="77"/>
      <c r="G39" s="56"/>
    </row>
    <row r="40" spans="1:8" ht="22.5" customHeight="1" thickTop="1">
      <c r="A40" s="67" t="s">
        <v>5</v>
      </c>
      <c r="B40" s="68"/>
      <c r="C40" s="68"/>
      <c r="D40" s="68"/>
      <c r="E40" s="68"/>
      <c r="F40" s="69"/>
      <c r="G40" s="38">
        <f>SUM(G7:G39)</f>
        <v>0</v>
      </c>
      <c r="H40" s="60"/>
    </row>
    <row r="41" spans="1:7" ht="22.5" customHeight="1">
      <c r="A41" s="70" t="s">
        <v>6</v>
      </c>
      <c r="B41" s="71"/>
      <c r="C41" s="71"/>
      <c r="D41" s="71"/>
      <c r="E41" s="71"/>
      <c r="F41" s="72"/>
      <c r="G41" s="39">
        <f>SUM(G42-G40)</f>
        <v>0</v>
      </c>
    </row>
    <row r="42" spans="1:7" ht="22.5" customHeight="1" thickBot="1">
      <c r="A42" s="73" t="s">
        <v>71</v>
      </c>
      <c r="B42" s="74"/>
      <c r="C42" s="74"/>
      <c r="D42" s="74"/>
      <c r="E42" s="74"/>
      <c r="F42" s="75"/>
      <c r="G42" s="40">
        <f>SUM(G40*1.21)</f>
        <v>0</v>
      </c>
    </row>
    <row r="43" spans="1:3" ht="13.5" thickTop="1">
      <c r="A43" s="3"/>
      <c r="B43" s="3"/>
      <c r="C43" s="3"/>
    </row>
    <row r="44" spans="1:7" ht="12.75">
      <c r="A44" s="64" t="s">
        <v>96</v>
      </c>
      <c r="B44" s="64"/>
      <c r="C44" s="65" t="s">
        <v>95</v>
      </c>
      <c r="D44" s="65"/>
      <c r="E44" s="65"/>
      <c r="F44" s="65"/>
      <c r="G44" s="65"/>
    </row>
    <row r="45" spans="1:7" ht="12.75">
      <c r="A45" s="59"/>
      <c r="B45" s="59"/>
      <c r="C45" s="65"/>
      <c r="D45" s="65"/>
      <c r="E45" s="65"/>
      <c r="F45" s="65"/>
      <c r="G45" s="65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</sheetData>
  <sheetProtection selectLockedCells="1" selectUnlockedCells="1"/>
  <mergeCells count="13">
    <mergeCell ref="F34:F35"/>
    <mergeCell ref="E36:E37"/>
    <mergeCell ref="F36:F37"/>
    <mergeCell ref="E38:E39"/>
    <mergeCell ref="A44:B44"/>
    <mergeCell ref="C44:G45"/>
    <mergeCell ref="B1:G2"/>
    <mergeCell ref="A40:F40"/>
    <mergeCell ref="A41:F41"/>
    <mergeCell ref="A42:F42"/>
    <mergeCell ref="F38:F39"/>
    <mergeCell ref="A33:G33"/>
    <mergeCell ref="E34:E35"/>
  </mergeCells>
  <printOptions/>
  <pageMargins left="0.25" right="0.25" top="0.75" bottom="0.75" header="0.3" footer="0.3"/>
  <pageSetup firstPageNumber="1" useFirstPageNumber="1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Houda</dc:creator>
  <cp:keywords/>
  <dc:description/>
  <cp:lastModifiedBy>sabina.kolocova</cp:lastModifiedBy>
  <cp:lastPrinted>2019-12-23T05:43:53Z</cp:lastPrinted>
  <dcterms:created xsi:type="dcterms:W3CDTF">2015-07-01T09:48:07Z</dcterms:created>
  <dcterms:modified xsi:type="dcterms:W3CDTF">2019-12-23T05:43:59Z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covaSlova">
    <vt:lpwstr/>
  </property>
  <property fmtid="{D5CDD505-2E9C-101B-9397-08002B2CF9AE}" pid="3" name="StavDokumentu">
    <vt:lpwstr>Koncept</vt:lpwstr>
  </property>
  <property fmtid="{D5CDD505-2E9C-101B-9397-08002B2CF9AE}" pid="4" name="NazevSouboruProtistrany">
    <vt:lpwstr/>
  </property>
  <property fmtid="{D5CDD505-2E9C-101B-9397-08002B2CF9AE}" pid="5" name="ContentType">
    <vt:lpwstr>Nový dokument</vt:lpwstr>
  </property>
  <property fmtid="{D5CDD505-2E9C-101B-9397-08002B2CF9AE}" pid="6" name="Poznamka">
    <vt:lpwstr/>
  </property>
  <property fmtid="{D5CDD505-2E9C-101B-9397-08002B2CF9AE}" pid="7" name="StavSchvalovani">
    <vt:lpwstr>Neschváleno</vt:lpwstr>
  </property>
  <property fmtid="{D5CDD505-2E9C-101B-9397-08002B2CF9AE}" pid="8" name="DruhDokumentu">
    <vt:lpwstr>Dopis</vt:lpwstr>
  </property>
  <property fmtid="{D5CDD505-2E9C-101B-9397-08002B2CF9AE}" pid="9" name="DokumentId">
    <vt:lpwstr>c813d6a3-b3f8-4c60-a73f-57664fee3eca</vt:lpwstr>
  </property>
  <property fmtid="{D5CDD505-2E9C-101B-9397-08002B2CF9AE}" pid="10" name="Pripad">
    <vt:lpwstr/>
  </property>
  <property fmtid="{D5CDD505-2E9C-101B-9397-08002B2CF9AE}" pid="11" name="Schvalil">
    <vt:lpwstr/>
  </property>
  <property fmtid="{D5CDD505-2E9C-101B-9397-08002B2CF9AE}" pid="12" name="Klient">
    <vt:lpwstr/>
  </property>
  <property fmtid="{D5CDD505-2E9C-101B-9397-08002B2CF9AE}" pid="13" name="Rizeni">
    <vt:lpwstr/>
  </property>
  <property fmtid="{D5CDD505-2E9C-101B-9397-08002B2CF9AE}" pid="14" name="MailId">
    <vt:lpwstr/>
  </property>
</Properties>
</file>