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75" activeTab="0"/>
  </bookViews>
  <sheets>
    <sheet name="Kostelec nad černými lesy" sheetId="1" r:id="rId1"/>
  </sheets>
  <definedNames>
    <definedName name="_xlnm.Print_Titles" localSheetId="0">'Kostelec nad černými lesy'!$4:$5</definedName>
    <definedName name="_xlnm.Print_Area" localSheetId="0">'Kostelec nad černými lesy'!$A$1:$K$42</definedName>
  </definedNames>
  <calcPr fullCalcOnLoad="1"/>
</workbook>
</file>

<file path=xl/sharedStrings.xml><?xml version="1.0" encoding="utf-8"?>
<sst xmlns="http://schemas.openxmlformats.org/spreadsheetml/2006/main" count="111" uniqueCount="69">
  <si>
    <t>Poř. číslo</t>
  </si>
  <si>
    <t>Název  výrobku</t>
  </si>
  <si>
    <t>Lamino</t>
  </si>
  <si>
    <t>Celkem kusů</t>
  </si>
  <si>
    <t xml:space="preserve">Rozměr </t>
  </si>
  <si>
    <t>NÁBYTEK NA VZ KOSTELEC NAD ČERNÝMI LESY</t>
  </si>
  <si>
    <t>Poznámka - číslo místnosti</t>
  </si>
  <si>
    <t>1000x500</t>
  </si>
  <si>
    <t>400x400x2070</t>
  </si>
  <si>
    <t>0381 PR</t>
  </si>
  <si>
    <t>stůl s plnými boky</t>
  </si>
  <si>
    <t>1600x800x750</t>
  </si>
  <si>
    <t>RAL9006</t>
  </si>
  <si>
    <t>kontejner - zamykatelný KJME1+3, BETA 128</t>
  </si>
  <si>
    <t xml:space="preserve"> šatní dvouskříň, sv.mezistěna, 2+2 police, 1+1 tyč, 2x zámek, větrací otvory, BETA 128</t>
  </si>
  <si>
    <t>600x600x400</t>
  </si>
  <si>
    <t>nástavec na skříň, plné dveře, 1x police, zámek, BETA128</t>
  </si>
  <si>
    <t>1600x800</t>
  </si>
  <si>
    <t>věšáková stěna, 5x háček</t>
  </si>
  <si>
    <t xml:space="preserve"> 400x420x2070</t>
  </si>
  <si>
    <t>1.14 (dodělání stávající kuch.linky)</t>
  </si>
  <si>
    <t xml:space="preserve"> 1930x700x38</t>
  </si>
  <si>
    <t xml:space="preserve"> kuchyňská pracovní deska</t>
  </si>
  <si>
    <t xml:space="preserve"> zádový panel</t>
  </si>
  <si>
    <t>1930x410x10</t>
  </si>
  <si>
    <t>boční panel</t>
  </si>
  <si>
    <t xml:space="preserve"> 690x410x10</t>
  </si>
  <si>
    <t>lednice podstavná</t>
  </si>
  <si>
    <t>sklokeramická dvouplotýnka</t>
  </si>
  <si>
    <t>600x570x720</t>
  </si>
  <si>
    <t xml:space="preserve">kuchyňská spodní skříňka, 4x zásuvka,BETA 128, RAL9006 </t>
  </si>
  <si>
    <t>botník - skříň plné dveře, 5x police, BETA 128</t>
  </si>
  <si>
    <t>700x570x720</t>
  </si>
  <si>
    <t xml:space="preserve"> kuchyňská spodní skříňka plné dveře,BETA 128, RAL9006</t>
  </si>
  <si>
    <t>150mm x 1300mm</t>
  </si>
  <si>
    <t xml:space="preserve">kuchyňský sokl </t>
  </si>
  <si>
    <t>800x420x2070</t>
  </si>
  <si>
    <t xml:space="preserve"> skříň policová, plné dveře, 4x police, zámek, BETA 128, RAL9006</t>
  </si>
  <si>
    <t>800x420x560</t>
  </si>
  <si>
    <t xml:space="preserve"> 0381 PR</t>
  </si>
  <si>
    <t>nástavec na skříň plné dveře, 1x police, zámek, BETA128, RAL9006</t>
  </si>
  <si>
    <t>400x420x2070</t>
  </si>
  <si>
    <t xml:space="preserve"> 400x420x560</t>
  </si>
  <si>
    <t xml:space="preserve"> 1300x800x750</t>
  </si>
  <si>
    <t>stůl 1x rádius</t>
  </si>
  <si>
    <t>2600x600x25</t>
  </si>
  <si>
    <t xml:space="preserve"> 2100x600x25</t>
  </si>
  <si>
    <t>válcová noha RSN-2/60, v.720, RAL9006</t>
  </si>
  <si>
    <t xml:space="preserve"> protispádová lišta</t>
  </si>
  <si>
    <t xml:space="preserve"> 2600x100x18</t>
  </si>
  <si>
    <t>židle jídelní, 1120 L, sedák+opěrák buková překližka</t>
  </si>
  <si>
    <t>konferenční stolek s policí</t>
  </si>
  <si>
    <t>1000x400x500</t>
  </si>
  <si>
    <t>800x420x750</t>
  </si>
  <si>
    <t>skříň plné dveře, 1x police,BETA 128,  RAL9006</t>
  </si>
  <si>
    <t xml:space="preserve"> závěsná police</t>
  </si>
  <si>
    <t>800x240x350</t>
  </si>
  <si>
    <t>600x600x2070</t>
  </si>
  <si>
    <t>600x600x550</t>
  </si>
  <si>
    <t xml:space="preserve"> nástavec na skříň plné dveře, 1x police, zámek, BETA128, RAL9006</t>
  </si>
  <si>
    <t>celkem</t>
  </si>
  <si>
    <t>Cena za dopravu a montáž je součástí nabídky.</t>
  </si>
  <si>
    <t>cena celkem za   1 kus bez DPH</t>
  </si>
  <si>
    <t xml:space="preserve">věšáková stěna, 4x háček </t>
  </si>
  <si>
    <t xml:space="preserve">botník - skříň nika, 5x police </t>
  </si>
  <si>
    <t>600x600x500</t>
  </si>
  <si>
    <t>cena celkem včetně DPH</t>
  </si>
  <si>
    <t>cena celkem    bez DPH</t>
  </si>
  <si>
    <t>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</si>
</sst>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_-* #,##0.00\ [$Kč-405]_-;\-* #,##0.00\ [$Kč-405]_-;_-* &quot;-&quot;??\ [$Kč-405]_-;_-@_-"/>
    <numFmt numFmtId="168" formatCode="[$-F800]dddd\,\ mmmm\ dd\,\ yyyy"/>
    <numFmt numFmtId="169" formatCode="[$-405]d\.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\ ##0.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 CE"/>
      <family val="2"/>
    </font>
    <font>
      <sz val="16"/>
      <name val="Arial"/>
      <family val="0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0"/>
    </font>
    <font>
      <sz val="9"/>
      <name val="Arial CE"/>
      <family val="2"/>
    </font>
    <font>
      <sz val="10"/>
      <name val="Arial Baltic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7" fontId="0" fillId="32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left" indent="1"/>
    </xf>
    <xf numFmtId="0" fontId="0" fillId="32" borderId="10" xfId="0" applyFont="1" applyFill="1" applyBorder="1" applyAlignment="1">
      <alignment horizontal="left" vertical="center" wrapText="1"/>
    </xf>
    <xf numFmtId="167" fontId="0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67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6" fontId="16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17" fontId="16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/>
    </xf>
    <xf numFmtId="0" fontId="0" fillId="32" borderId="11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167" fontId="6" fillId="4" borderId="10" xfId="0" applyNumberFormat="1" applyFont="1" applyFill="1" applyBorder="1" applyAlignment="1">
      <alignment vertical="center"/>
    </xf>
    <xf numFmtId="167" fontId="6" fillId="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7" fontId="6" fillId="32" borderId="14" xfId="0" applyNumberFormat="1" applyFont="1" applyFill="1" applyBorder="1" applyAlignment="1">
      <alignment horizontal="center" vertical="center" wrapText="1"/>
    </xf>
    <xf numFmtId="167" fontId="9" fillId="0" borderId="15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left" vertical="center" wrapText="1" indent="1"/>
    </xf>
    <xf numFmtId="167" fontId="6" fillId="32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 indent="1"/>
    </xf>
    <xf numFmtId="167" fontId="6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F42" sqref="F42"/>
    </sheetView>
  </sheetViews>
  <sheetFormatPr defaultColWidth="9.00390625" defaultRowHeight="12.75"/>
  <cols>
    <col min="1" max="1" width="5.25390625" style="0" customWidth="1"/>
    <col min="2" max="2" width="45.25390625" style="4" customWidth="1"/>
    <col min="3" max="3" width="9.75390625" style="0" customWidth="1"/>
    <col min="4" max="4" width="18.625" style="0" customWidth="1"/>
    <col min="5" max="5" width="6.75390625" style="5" customWidth="1"/>
    <col min="6" max="6" width="17.00390625" style="16" customWidth="1"/>
    <col min="7" max="9" width="17.00390625" style="6" customWidth="1"/>
    <col min="10" max="10" width="33.125" style="7" customWidth="1"/>
  </cols>
  <sheetData>
    <row r="1" spans="1:11" ht="20.25" customHeight="1" thickBot="1">
      <c r="A1" s="59" t="s">
        <v>5</v>
      </c>
      <c r="B1" s="60"/>
      <c r="C1" s="60"/>
      <c r="D1" s="60"/>
      <c r="E1" s="60"/>
      <c r="F1" s="60"/>
      <c r="G1" s="61"/>
      <c r="H1" s="53"/>
      <c r="I1" s="53"/>
      <c r="J1" s="8">
        <v>2019</v>
      </c>
      <c r="K1" s="1"/>
    </row>
    <row r="2" spans="1:11" ht="18">
      <c r="A2" s="62"/>
      <c r="B2" s="62"/>
      <c r="C2" s="62"/>
      <c r="D2" s="62"/>
      <c r="E2" s="62"/>
      <c r="F2" s="17"/>
      <c r="G2" s="9"/>
      <c r="H2" s="9"/>
      <c r="I2" s="9"/>
      <c r="J2" s="10"/>
      <c r="K2" s="2"/>
    </row>
    <row r="3" spans="1:11" ht="15">
      <c r="A3" s="63"/>
      <c r="B3" s="63"/>
      <c r="C3" s="63"/>
      <c r="D3" s="63"/>
      <c r="E3" s="63"/>
      <c r="F3" s="21"/>
      <c r="G3" s="9"/>
      <c r="H3" s="9"/>
      <c r="I3" s="9"/>
      <c r="J3" s="10"/>
      <c r="K3" s="2"/>
    </row>
    <row r="4" spans="1:11" ht="12.75" customHeight="1">
      <c r="A4" s="64" t="s">
        <v>0</v>
      </c>
      <c r="B4" s="65" t="s">
        <v>1</v>
      </c>
      <c r="C4" s="68" t="s">
        <v>2</v>
      </c>
      <c r="D4" s="71" t="s">
        <v>4</v>
      </c>
      <c r="E4" s="58" t="s">
        <v>3</v>
      </c>
      <c r="F4" s="69" t="s">
        <v>62</v>
      </c>
      <c r="G4" s="66" t="s">
        <v>67</v>
      </c>
      <c r="H4" s="54"/>
      <c r="I4" s="54"/>
      <c r="J4" s="56" t="s">
        <v>6</v>
      </c>
      <c r="K4" s="2"/>
    </row>
    <row r="5" spans="1:11" ht="63" customHeight="1">
      <c r="A5" s="64"/>
      <c r="B5" s="65"/>
      <c r="C5" s="68"/>
      <c r="D5" s="72"/>
      <c r="E5" s="58"/>
      <c r="F5" s="70"/>
      <c r="G5" s="67"/>
      <c r="H5" s="55" t="s">
        <v>68</v>
      </c>
      <c r="I5" s="55" t="s">
        <v>66</v>
      </c>
      <c r="J5" s="57"/>
      <c r="K5" s="2"/>
    </row>
    <row r="6" spans="1:10" ht="31.5" customHeight="1">
      <c r="A6" s="12">
        <v>1</v>
      </c>
      <c r="B6" s="14" t="s">
        <v>63</v>
      </c>
      <c r="C6" s="43" t="s">
        <v>9</v>
      </c>
      <c r="D6" s="3" t="s">
        <v>7</v>
      </c>
      <c r="E6" s="11">
        <v>1</v>
      </c>
      <c r="F6" s="33">
        <v>0</v>
      </c>
      <c r="G6" s="31">
        <f aca="true" t="shared" si="0" ref="G6:G11">E6*F6</f>
        <v>0</v>
      </c>
      <c r="H6" s="31">
        <f aca="true" t="shared" si="1" ref="H6:H40">G6/100*21</f>
        <v>0</v>
      </c>
      <c r="I6" s="31">
        <f>SUM(G6,H6)</f>
        <v>0</v>
      </c>
      <c r="J6" s="42">
        <v>43678</v>
      </c>
    </row>
    <row r="7" spans="1:10" ht="31.5" customHeight="1">
      <c r="A7" s="12">
        <v>2</v>
      </c>
      <c r="B7" s="34" t="s">
        <v>64</v>
      </c>
      <c r="C7" s="43" t="s">
        <v>9</v>
      </c>
      <c r="D7" s="39" t="s">
        <v>8</v>
      </c>
      <c r="E7" s="11">
        <v>1</v>
      </c>
      <c r="F7" s="33">
        <v>0</v>
      </c>
      <c r="G7" s="31">
        <f t="shared" si="0"/>
        <v>0</v>
      </c>
      <c r="H7" s="31">
        <f t="shared" si="1"/>
        <v>0</v>
      </c>
      <c r="I7" s="31">
        <f aca="true" t="shared" si="2" ref="I7:I40">SUM(G7,H7)</f>
        <v>0</v>
      </c>
      <c r="J7" s="42">
        <v>43678</v>
      </c>
    </row>
    <row r="8" spans="1:10" ht="31.5" customHeight="1">
      <c r="A8" s="12">
        <v>3</v>
      </c>
      <c r="B8" s="34" t="s">
        <v>10</v>
      </c>
      <c r="C8" s="43" t="s">
        <v>9</v>
      </c>
      <c r="D8" s="39" t="s">
        <v>11</v>
      </c>
      <c r="E8" s="11">
        <v>1</v>
      </c>
      <c r="F8" s="33">
        <v>0</v>
      </c>
      <c r="G8" s="31">
        <f t="shared" si="0"/>
        <v>0</v>
      </c>
      <c r="H8" s="31">
        <f t="shared" si="1"/>
        <v>0</v>
      </c>
      <c r="I8" s="31">
        <f t="shared" si="2"/>
        <v>0</v>
      </c>
      <c r="J8" s="42">
        <v>43800</v>
      </c>
    </row>
    <row r="9" spans="1:10" ht="31.5" customHeight="1">
      <c r="A9" s="12">
        <v>4</v>
      </c>
      <c r="B9" s="40" t="s">
        <v>13</v>
      </c>
      <c r="C9" s="43" t="s">
        <v>12</v>
      </c>
      <c r="D9" s="3"/>
      <c r="E9" s="41">
        <v>1</v>
      </c>
      <c r="F9" s="35">
        <v>0</v>
      </c>
      <c r="G9" s="36">
        <f t="shared" si="0"/>
        <v>0</v>
      </c>
      <c r="H9" s="31">
        <f t="shared" si="1"/>
        <v>0</v>
      </c>
      <c r="I9" s="31">
        <f t="shared" si="2"/>
        <v>0</v>
      </c>
      <c r="J9" s="42">
        <v>43800</v>
      </c>
    </row>
    <row r="10" spans="1:10" ht="31.5" customHeight="1">
      <c r="A10" s="12">
        <v>5</v>
      </c>
      <c r="B10" s="40" t="s">
        <v>14</v>
      </c>
      <c r="C10" s="43" t="s">
        <v>9</v>
      </c>
      <c r="D10" s="3"/>
      <c r="E10" s="41">
        <v>6</v>
      </c>
      <c r="F10" s="35">
        <v>0</v>
      </c>
      <c r="G10" s="36">
        <f t="shared" si="0"/>
        <v>0</v>
      </c>
      <c r="H10" s="31">
        <f t="shared" si="1"/>
        <v>0</v>
      </c>
      <c r="I10" s="31">
        <f t="shared" si="2"/>
        <v>0</v>
      </c>
      <c r="J10" s="42">
        <v>43800</v>
      </c>
    </row>
    <row r="11" spans="1:10" ht="32.25" customHeight="1">
      <c r="A11" s="12">
        <v>6</v>
      </c>
      <c r="B11" s="40" t="s">
        <v>16</v>
      </c>
      <c r="C11" s="43" t="s">
        <v>9</v>
      </c>
      <c r="D11" s="3" t="s">
        <v>15</v>
      </c>
      <c r="E11" s="11">
        <v>6</v>
      </c>
      <c r="F11" s="33">
        <v>0</v>
      </c>
      <c r="G11" s="31">
        <f t="shared" si="0"/>
        <v>0</v>
      </c>
      <c r="H11" s="31">
        <f t="shared" si="1"/>
        <v>0</v>
      </c>
      <c r="I11" s="31">
        <f t="shared" si="2"/>
        <v>0</v>
      </c>
      <c r="J11" s="42">
        <v>43800</v>
      </c>
    </row>
    <row r="12" spans="1:10" ht="27.75" customHeight="1">
      <c r="A12" s="13">
        <v>7</v>
      </c>
      <c r="B12" s="14" t="s">
        <v>18</v>
      </c>
      <c r="C12" s="12" t="s">
        <v>9</v>
      </c>
      <c r="D12" s="38" t="s">
        <v>17</v>
      </c>
      <c r="E12" s="15">
        <v>1</v>
      </c>
      <c r="F12" s="35">
        <v>0</v>
      </c>
      <c r="G12" s="37">
        <f>F12*E12</f>
        <v>0</v>
      </c>
      <c r="H12" s="31">
        <f t="shared" si="1"/>
        <v>0</v>
      </c>
      <c r="I12" s="31">
        <f t="shared" si="2"/>
        <v>0</v>
      </c>
      <c r="J12" s="44">
        <v>41275</v>
      </c>
    </row>
    <row r="13" spans="1:10" ht="27.75" customHeight="1">
      <c r="A13" s="13">
        <v>8</v>
      </c>
      <c r="B13" s="30" t="s">
        <v>31</v>
      </c>
      <c r="C13" s="12" t="s">
        <v>9</v>
      </c>
      <c r="D13" s="38" t="s">
        <v>19</v>
      </c>
      <c r="E13" s="15">
        <v>1</v>
      </c>
      <c r="F13" s="35">
        <v>0</v>
      </c>
      <c r="G13" s="37">
        <f aca="true" t="shared" si="3" ref="G13:G36">F13*E13</f>
        <v>0</v>
      </c>
      <c r="H13" s="31">
        <f t="shared" si="1"/>
        <v>0</v>
      </c>
      <c r="I13" s="31">
        <f t="shared" si="2"/>
        <v>0</v>
      </c>
      <c r="J13" s="44">
        <v>41275</v>
      </c>
    </row>
    <row r="14" spans="1:10" ht="27.75" customHeight="1">
      <c r="A14" s="13">
        <v>9</v>
      </c>
      <c r="B14" s="14" t="s">
        <v>22</v>
      </c>
      <c r="C14" s="14"/>
      <c r="D14" s="38" t="s">
        <v>21</v>
      </c>
      <c r="E14" s="15">
        <v>1</v>
      </c>
      <c r="F14" s="35">
        <v>0</v>
      </c>
      <c r="G14" s="37">
        <f t="shared" si="3"/>
        <v>0</v>
      </c>
      <c r="H14" s="31">
        <f t="shared" si="1"/>
        <v>0</v>
      </c>
      <c r="I14" s="31">
        <f t="shared" si="2"/>
        <v>0</v>
      </c>
      <c r="J14" s="32" t="s">
        <v>20</v>
      </c>
    </row>
    <row r="15" spans="1:10" ht="27.75" customHeight="1">
      <c r="A15" s="13">
        <v>10</v>
      </c>
      <c r="B15" s="14" t="s">
        <v>23</v>
      </c>
      <c r="C15" s="14"/>
      <c r="D15" s="38" t="s">
        <v>24</v>
      </c>
      <c r="E15" s="15">
        <v>1</v>
      </c>
      <c r="F15" s="35">
        <v>0</v>
      </c>
      <c r="G15" s="37">
        <f t="shared" si="3"/>
        <v>0</v>
      </c>
      <c r="H15" s="31">
        <f t="shared" si="1"/>
        <v>0</v>
      </c>
      <c r="I15" s="31">
        <f t="shared" si="2"/>
        <v>0</v>
      </c>
      <c r="J15" s="32" t="s">
        <v>20</v>
      </c>
    </row>
    <row r="16" spans="1:10" ht="27.75" customHeight="1">
      <c r="A16" s="13">
        <v>11</v>
      </c>
      <c r="B16" s="14" t="s">
        <v>25</v>
      </c>
      <c r="C16" s="14"/>
      <c r="D16" s="38" t="s">
        <v>26</v>
      </c>
      <c r="E16" s="15">
        <v>2</v>
      </c>
      <c r="F16" s="35">
        <v>0</v>
      </c>
      <c r="G16" s="37">
        <f>F16*E16</f>
        <v>0</v>
      </c>
      <c r="H16" s="31">
        <f t="shared" si="1"/>
        <v>0</v>
      </c>
      <c r="I16" s="31">
        <f t="shared" si="2"/>
        <v>0</v>
      </c>
      <c r="J16" s="32" t="s">
        <v>20</v>
      </c>
    </row>
    <row r="17" spans="1:10" ht="27.75" customHeight="1">
      <c r="A17" s="13">
        <v>12</v>
      </c>
      <c r="B17" s="14" t="s">
        <v>27</v>
      </c>
      <c r="C17" s="14"/>
      <c r="D17" s="38"/>
      <c r="E17" s="15">
        <v>1</v>
      </c>
      <c r="F17" s="35">
        <v>0</v>
      </c>
      <c r="G17" s="37">
        <f t="shared" si="3"/>
        <v>0</v>
      </c>
      <c r="H17" s="31">
        <f t="shared" si="1"/>
        <v>0</v>
      </c>
      <c r="I17" s="31">
        <f t="shared" si="2"/>
        <v>0</v>
      </c>
      <c r="J17" s="32" t="s">
        <v>20</v>
      </c>
    </row>
    <row r="18" spans="1:10" ht="27.75" customHeight="1">
      <c r="A18" s="13">
        <v>13</v>
      </c>
      <c r="B18" s="14" t="s">
        <v>28</v>
      </c>
      <c r="C18" s="14"/>
      <c r="D18" s="38"/>
      <c r="E18" s="15">
        <v>1</v>
      </c>
      <c r="F18" s="35">
        <v>0</v>
      </c>
      <c r="G18" s="37">
        <f t="shared" si="3"/>
        <v>0</v>
      </c>
      <c r="H18" s="31">
        <f t="shared" si="1"/>
        <v>0</v>
      </c>
      <c r="I18" s="31">
        <f t="shared" si="2"/>
        <v>0</v>
      </c>
      <c r="J18" s="32" t="s">
        <v>20</v>
      </c>
    </row>
    <row r="19" spans="1:10" ht="27.75" customHeight="1">
      <c r="A19" s="13">
        <v>14</v>
      </c>
      <c r="B19" s="45" t="s">
        <v>30</v>
      </c>
      <c r="C19" s="14" t="s">
        <v>9</v>
      </c>
      <c r="D19" s="38" t="s">
        <v>29</v>
      </c>
      <c r="E19" s="15">
        <v>1</v>
      </c>
      <c r="F19" s="35">
        <v>0</v>
      </c>
      <c r="G19" s="37">
        <f t="shared" si="3"/>
        <v>0</v>
      </c>
      <c r="H19" s="31">
        <f t="shared" si="1"/>
        <v>0</v>
      </c>
      <c r="I19" s="31">
        <f t="shared" si="2"/>
        <v>0</v>
      </c>
      <c r="J19" s="32" t="s">
        <v>20</v>
      </c>
    </row>
    <row r="20" spans="1:10" ht="27.75" customHeight="1">
      <c r="A20" s="13">
        <v>15</v>
      </c>
      <c r="B20" s="30" t="s">
        <v>33</v>
      </c>
      <c r="C20" s="14" t="s">
        <v>9</v>
      </c>
      <c r="D20" s="46" t="s">
        <v>32</v>
      </c>
      <c r="E20" s="15">
        <v>1</v>
      </c>
      <c r="F20" s="35">
        <v>0</v>
      </c>
      <c r="G20" s="37">
        <f t="shared" si="3"/>
        <v>0</v>
      </c>
      <c r="H20" s="31">
        <f t="shared" si="1"/>
        <v>0</v>
      </c>
      <c r="I20" s="31">
        <f t="shared" si="2"/>
        <v>0</v>
      </c>
      <c r="J20" s="32" t="s">
        <v>20</v>
      </c>
    </row>
    <row r="21" spans="1:10" ht="27.75" customHeight="1">
      <c r="A21" s="13">
        <v>16</v>
      </c>
      <c r="B21" s="14" t="s">
        <v>35</v>
      </c>
      <c r="C21" s="14" t="s">
        <v>9</v>
      </c>
      <c r="D21" s="38" t="s">
        <v>34</v>
      </c>
      <c r="E21" s="15">
        <v>1</v>
      </c>
      <c r="F21" s="35">
        <v>0</v>
      </c>
      <c r="G21" s="37">
        <f t="shared" si="3"/>
        <v>0</v>
      </c>
      <c r="H21" s="31">
        <f t="shared" si="1"/>
        <v>0</v>
      </c>
      <c r="I21" s="31">
        <f t="shared" si="2"/>
        <v>0</v>
      </c>
      <c r="J21" s="32" t="s">
        <v>20</v>
      </c>
    </row>
    <row r="22" spans="1:10" ht="27.75" customHeight="1">
      <c r="A22" s="13">
        <v>17</v>
      </c>
      <c r="B22" s="45" t="s">
        <v>37</v>
      </c>
      <c r="C22" s="14" t="s">
        <v>9</v>
      </c>
      <c r="D22" s="38" t="s">
        <v>36</v>
      </c>
      <c r="E22" s="15">
        <v>3</v>
      </c>
      <c r="F22" s="35">
        <v>0</v>
      </c>
      <c r="G22" s="37">
        <f t="shared" si="3"/>
        <v>0</v>
      </c>
      <c r="H22" s="31">
        <f t="shared" si="1"/>
        <v>0</v>
      </c>
      <c r="I22" s="31">
        <f t="shared" si="2"/>
        <v>0</v>
      </c>
      <c r="J22" s="44">
        <v>42005</v>
      </c>
    </row>
    <row r="23" spans="1:10" ht="27.75" customHeight="1">
      <c r="A23" s="13">
        <v>18</v>
      </c>
      <c r="B23" s="30" t="s">
        <v>40</v>
      </c>
      <c r="C23" s="14" t="s">
        <v>39</v>
      </c>
      <c r="D23" s="38" t="s">
        <v>38</v>
      </c>
      <c r="E23" s="15">
        <v>3</v>
      </c>
      <c r="F23" s="35">
        <v>0</v>
      </c>
      <c r="G23" s="37">
        <f t="shared" si="3"/>
        <v>0</v>
      </c>
      <c r="H23" s="31">
        <f t="shared" si="1"/>
        <v>0</v>
      </c>
      <c r="I23" s="31">
        <f t="shared" si="2"/>
        <v>0</v>
      </c>
      <c r="J23" s="44">
        <v>42005</v>
      </c>
    </row>
    <row r="24" spans="1:10" ht="27.75" customHeight="1">
      <c r="A24" s="13">
        <v>19</v>
      </c>
      <c r="B24" s="45" t="s">
        <v>37</v>
      </c>
      <c r="C24" s="14" t="s">
        <v>9</v>
      </c>
      <c r="D24" s="38" t="s">
        <v>41</v>
      </c>
      <c r="E24" s="15">
        <v>1</v>
      </c>
      <c r="F24" s="35">
        <v>0</v>
      </c>
      <c r="G24" s="37">
        <f t="shared" si="3"/>
        <v>0</v>
      </c>
      <c r="H24" s="31">
        <f t="shared" si="1"/>
        <v>0</v>
      </c>
      <c r="I24" s="31">
        <f t="shared" si="2"/>
        <v>0</v>
      </c>
      <c r="J24" s="44">
        <v>42005</v>
      </c>
    </row>
    <row r="25" spans="1:10" ht="27.75" customHeight="1">
      <c r="A25" s="13">
        <v>20</v>
      </c>
      <c r="B25" s="30" t="s">
        <v>40</v>
      </c>
      <c r="C25" s="14" t="s">
        <v>9</v>
      </c>
      <c r="D25" s="38" t="s">
        <v>42</v>
      </c>
      <c r="E25" s="15">
        <v>1</v>
      </c>
      <c r="F25" s="35">
        <v>0</v>
      </c>
      <c r="G25" s="37">
        <f t="shared" si="3"/>
        <v>0</v>
      </c>
      <c r="H25" s="31">
        <f t="shared" si="1"/>
        <v>0</v>
      </c>
      <c r="I25" s="31">
        <f t="shared" si="2"/>
        <v>0</v>
      </c>
      <c r="J25" s="44">
        <v>42005</v>
      </c>
    </row>
    <row r="26" spans="1:10" ht="27.75" customHeight="1">
      <c r="A26" s="13">
        <v>21</v>
      </c>
      <c r="B26" s="30" t="s">
        <v>10</v>
      </c>
      <c r="C26" s="14" t="s">
        <v>9</v>
      </c>
      <c r="D26" s="38" t="s">
        <v>43</v>
      </c>
      <c r="E26" s="15">
        <v>1</v>
      </c>
      <c r="F26" s="35">
        <v>0</v>
      </c>
      <c r="G26" s="37">
        <f t="shared" si="3"/>
        <v>0</v>
      </c>
      <c r="H26" s="31">
        <f t="shared" si="1"/>
        <v>0</v>
      </c>
      <c r="I26" s="31">
        <f t="shared" si="2"/>
        <v>0</v>
      </c>
      <c r="J26" s="44">
        <v>45292</v>
      </c>
    </row>
    <row r="27" spans="1:10" ht="27.75" customHeight="1">
      <c r="A27" s="13">
        <v>22</v>
      </c>
      <c r="B27" s="40" t="s">
        <v>13</v>
      </c>
      <c r="C27" s="43" t="s">
        <v>12</v>
      </c>
      <c r="D27" s="3"/>
      <c r="E27" s="41">
        <v>1</v>
      </c>
      <c r="F27" s="35">
        <v>0</v>
      </c>
      <c r="G27" s="36">
        <f>E27*F27</f>
        <v>0</v>
      </c>
      <c r="H27" s="31">
        <f t="shared" si="1"/>
        <v>0</v>
      </c>
      <c r="I27" s="31">
        <f t="shared" si="2"/>
        <v>0</v>
      </c>
      <c r="J27" s="44">
        <v>45292</v>
      </c>
    </row>
    <row r="28" spans="1:10" ht="27.75" customHeight="1">
      <c r="A28" s="13">
        <v>23</v>
      </c>
      <c r="B28" s="40" t="s">
        <v>14</v>
      </c>
      <c r="C28" s="43" t="s">
        <v>9</v>
      </c>
      <c r="D28" s="3"/>
      <c r="E28" s="41">
        <v>4</v>
      </c>
      <c r="F28" s="35">
        <v>0</v>
      </c>
      <c r="G28" s="36">
        <f>E28*F28</f>
        <v>0</v>
      </c>
      <c r="H28" s="31">
        <f t="shared" si="1"/>
        <v>0</v>
      </c>
      <c r="I28" s="31">
        <f t="shared" si="2"/>
        <v>0</v>
      </c>
      <c r="J28" s="44">
        <v>45292</v>
      </c>
    </row>
    <row r="29" spans="1:10" ht="27.75" customHeight="1">
      <c r="A29" s="13">
        <v>24</v>
      </c>
      <c r="B29" s="40" t="s">
        <v>16</v>
      </c>
      <c r="C29" s="43" t="s">
        <v>9</v>
      </c>
      <c r="D29" s="3" t="s">
        <v>65</v>
      </c>
      <c r="E29" s="11">
        <v>4</v>
      </c>
      <c r="F29" s="33">
        <v>0</v>
      </c>
      <c r="G29" s="31">
        <f>E29*F29</f>
        <v>0</v>
      </c>
      <c r="H29" s="31">
        <f t="shared" si="1"/>
        <v>0</v>
      </c>
      <c r="I29" s="31">
        <f t="shared" si="2"/>
        <v>0</v>
      </c>
      <c r="J29" s="44">
        <v>45292</v>
      </c>
    </row>
    <row r="30" spans="1:10" ht="27.75" customHeight="1">
      <c r="A30" s="13">
        <v>25</v>
      </c>
      <c r="B30" s="30" t="s">
        <v>44</v>
      </c>
      <c r="C30" s="43" t="s">
        <v>9</v>
      </c>
      <c r="D30" s="38" t="s">
        <v>45</v>
      </c>
      <c r="E30" s="15">
        <v>1</v>
      </c>
      <c r="F30" s="35">
        <v>0</v>
      </c>
      <c r="G30" s="37">
        <f t="shared" si="3"/>
        <v>0</v>
      </c>
      <c r="H30" s="31">
        <f t="shared" si="1"/>
        <v>0</v>
      </c>
      <c r="I30" s="31">
        <f t="shared" si="2"/>
        <v>0</v>
      </c>
      <c r="J30" s="44">
        <v>45658</v>
      </c>
    </row>
    <row r="31" spans="1:10" ht="27.75" customHeight="1">
      <c r="A31" s="13">
        <v>26</v>
      </c>
      <c r="B31" s="30" t="s">
        <v>44</v>
      </c>
      <c r="C31" s="43" t="s">
        <v>9</v>
      </c>
      <c r="D31" s="38" t="s">
        <v>46</v>
      </c>
      <c r="E31" s="15">
        <v>1</v>
      </c>
      <c r="F31" s="35">
        <v>0</v>
      </c>
      <c r="G31" s="37">
        <f t="shared" si="3"/>
        <v>0</v>
      </c>
      <c r="H31" s="31">
        <f t="shared" si="1"/>
        <v>0</v>
      </c>
      <c r="I31" s="31">
        <f t="shared" si="2"/>
        <v>0</v>
      </c>
      <c r="J31" s="44">
        <v>45658</v>
      </c>
    </row>
    <row r="32" spans="1:10" ht="27.75" customHeight="1">
      <c r="A32" s="13">
        <v>27</v>
      </c>
      <c r="B32" s="30" t="s">
        <v>47</v>
      </c>
      <c r="C32" s="43"/>
      <c r="D32" s="38"/>
      <c r="E32" s="15">
        <v>9</v>
      </c>
      <c r="F32" s="35">
        <v>0</v>
      </c>
      <c r="G32" s="37">
        <f t="shared" si="3"/>
        <v>0</v>
      </c>
      <c r="H32" s="31">
        <f t="shared" si="1"/>
        <v>0</v>
      </c>
      <c r="I32" s="31">
        <f t="shared" si="2"/>
        <v>0</v>
      </c>
      <c r="J32" s="44">
        <v>45658</v>
      </c>
    </row>
    <row r="33" spans="1:10" ht="27.75" customHeight="1">
      <c r="A33" s="13">
        <v>28</v>
      </c>
      <c r="B33" s="30" t="s">
        <v>48</v>
      </c>
      <c r="C33" s="43" t="s">
        <v>9</v>
      </c>
      <c r="D33" s="38" t="s">
        <v>49</v>
      </c>
      <c r="E33" s="15">
        <v>1</v>
      </c>
      <c r="F33" s="35">
        <v>0</v>
      </c>
      <c r="G33" s="37">
        <f t="shared" si="3"/>
        <v>0</v>
      </c>
      <c r="H33" s="31">
        <f t="shared" si="1"/>
        <v>0</v>
      </c>
      <c r="I33" s="31">
        <f t="shared" si="2"/>
        <v>0</v>
      </c>
      <c r="J33" s="44">
        <v>45658</v>
      </c>
    </row>
    <row r="34" spans="1:10" ht="27.75" customHeight="1">
      <c r="A34" s="13">
        <v>29</v>
      </c>
      <c r="B34" s="40" t="s">
        <v>13</v>
      </c>
      <c r="C34" s="43" t="s">
        <v>12</v>
      </c>
      <c r="D34" s="3"/>
      <c r="E34" s="41">
        <v>1</v>
      </c>
      <c r="F34" s="35">
        <v>0</v>
      </c>
      <c r="G34" s="36">
        <f>E34*F34</f>
        <v>0</v>
      </c>
      <c r="H34" s="31">
        <f t="shared" si="1"/>
        <v>0</v>
      </c>
      <c r="I34" s="31">
        <f t="shared" si="2"/>
        <v>0</v>
      </c>
      <c r="J34" s="44">
        <v>45658</v>
      </c>
    </row>
    <row r="35" spans="1:10" ht="27.75" customHeight="1">
      <c r="A35" s="13">
        <v>30</v>
      </c>
      <c r="B35" s="30" t="s">
        <v>50</v>
      </c>
      <c r="C35" s="43" t="s">
        <v>12</v>
      </c>
      <c r="D35" s="38"/>
      <c r="E35" s="15">
        <v>2</v>
      </c>
      <c r="F35" s="35">
        <v>0</v>
      </c>
      <c r="G35" s="37">
        <f t="shared" si="3"/>
        <v>0</v>
      </c>
      <c r="H35" s="31">
        <f t="shared" si="1"/>
        <v>0</v>
      </c>
      <c r="I35" s="31">
        <f t="shared" si="2"/>
        <v>0</v>
      </c>
      <c r="J35" s="44">
        <v>45658</v>
      </c>
    </row>
    <row r="36" spans="1:10" ht="27.75" customHeight="1">
      <c r="A36" s="13">
        <v>31</v>
      </c>
      <c r="B36" s="30" t="s">
        <v>51</v>
      </c>
      <c r="C36" s="43" t="s">
        <v>9</v>
      </c>
      <c r="D36" s="38" t="s">
        <v>52</v>
      </c>
      <c r="E36" s="15">
        <v>1</v>
      </c>
      <c r="F36" s="35">
        <v>0</v>
      </c>
      <c r="G36" s="37">
        <f t="shared" si="3"/>
        <v>0</v>
      </c>
      <c r="H36" s="31">
        <f t="shared" si="1"/>
        <v>0</v>
      </c>
      <c r="I36" s="31">
        <f t="shared" si="2"/>
        <v>0</v>
      </c>
      <c r="J36" s="44">
        <v>45658</v>
      </c>
    </row>
    <row r="37" spans="1:10" ht="27.75" customHeight="1">
      <c r="A37" s="13">
        <v>32</v>
      </c>
      <c r="B37" s="30" t="s">
        <v>54</v>
      </c>
      <c r="C37" s="43" t="s">
        <v>9</v>
      </c>
      <c r="D37" s="38" t="s">
        <v>53</v>
      </c>
      <c r="E37" s="15">
        <v>2</v>
      </c>
      <c r="F37" s="35">
        <v>0</v>
      </c>
      <c r="G37" s="37">
        <f>F37*E37</f>
        <v>0</v>
      </c>
      <c r="H37" s="31">
        <f t="shared" si="1"/>
        <v>0</v>
      </c>
      <c r="I37" s="31">
        <f t="shared" si="2"/>
        <v>0</v>
      </c>
      <c r="J37" s="44">
        <v>45658</v>
      </c>
    </row>
    <row r="38" spans="1:10" ht="27.75" customHeight="1">
      <c r="A38" s="13">
        <v>33</v>
      </c>
      <c r="B38" s="30" t="s">
        <v>55</v>
      </c>
      <c r="C38" s="43" t="s">
        <v>9</v>
      </c>
      <c r="D38" s="38" t="s">
        <v>56</v>
      </c>
      <c r="E38" s="15">
        <v>1</v>
      </c>
      <c r="F38" s="35">
        <v>0</v>
      </c>
      <c r="G38" s="37">
        <f>F38*E38</f>
        <v>0</v>
      </c>
      <c r="H38" s="31">
        <f t="shared" si="1"/>
        <v>0</v>
      </c>
      <c r="I38" s="31">
        <f t="shared" si="2"/>
        <v>0</v>
      </c>
      <c r="J38" s="44">
        <v>45658</v>
      </c>
    </row>
    <row r="39" spans="1:10" ht="27.75" customHeight="1">
      <c r="A39" s="13">
        <v>34</v>
      </c>
      <c r="B39" s="30" t="s">
        <v>37</v>
      </c>
      <c r="C39" s="43" t="s">
        <v>9</v>
      </c>
      <c r="D39" s="38" t="s">
        <v>57</v>
      </c>
      <c r="E39" s="15">
        <v>2</v>
      </c>
      <c r="F39" s="35">
        <v>0</v>
      </c>
      <c r="G39" s="37">
        <f>F39*E39</f>
        <v>0</v>
      </c>
      <c r="H39" s="31">
        <f t="shared" si="1"/>
        <v>0</v>
      </c>
      <c r="I39" s="31">
        <f t="shared" si="2"/>
        <v>0</v>
      </c>
      <c r="J39" s="44">
        <v>45658</v>
      </c>
    </row>
    <row r="40" spans="1:10" ht="27.75" customHeight="1">
      <c r="A40" s="13">
        <v>35</v>
      </c>
      <c r="B40" s="30" t="s">
        <v>59</v>
      </c>
      <c r="C40" s="43" t="s">
        <v>9</v>
      </c>
      <c r="D40" s="38" t="s">
        <v>58</v>
      </c>
      <c r="E40" s="15">
        <v>2</v>
      </c>
      <c r="F40" s="35">
        <v>0</v>
      </c>
      <c r="G40" s="37">
        <f>F40*E40</f>
        <v>0</v>
      </c>
      <c r="H40" s="31">
        <f t="shared" si="1"/>
        <v>0</v>
      </c>
      <c r="I40" s="31">
        <f t="shared" si="2"/>
        <v>0</v>
      </c>
      <c r="J40" s="44">
        <v>45658</v>
      </c>
    </row>
    <row r="41" spans="1:10" ht="27.75" customHeight="1">
      <c r="A41" s="13"/>
      <c r="B41" s="47"/>
      <c r="C41" s="48"/>
      <c r="D41" s="49" t="s">
        <v>60</v>
      </c>
      <c r="E41" s="50">
        <f>SUM(E6:E40)</f>
        <v>68</v>
      </c>
      <c r="F41" s="51">
        <f>SUM(F6:F40)</f>
        <v>0</v>
      </c>
      <c r="G41" s="52">
        <f>SUM(G6:G40)</f>
        <v>0</v>
      </c>
      <c r="H41" s="52">
        <f>SUM(H6:H40)</f>
        <v>0</v>
      </c>
      <c r="I41" s="52">
        <f>SUM(I6:I40)</f>
        <v>0</v>
      </c>
      <c r="J41" s="44"/>
    </row>
    <row r="42" spans="1:10" s="22" customFormat="1" ht="28.5" customHeight="1">
      <c r="A42" s="27"/>
      <c r="B42" s="26" t="s">
        <v>61</v>
      </c>
      <c r="C42" s="27"/>
      <c r="D42" s="27"/>
      <c r="E42" s="27"/>
      <c r="F42" s="18"/>
      <c r="G42" s="24"/>
      <c r="H42" s="24"/>
      <c r="I42" s="24"/>
      <c r="J42" s="8"/>
    </row>
    <row r="43" spans="1:10" s="22" customFormat="1" ht="13.5" customHeight="1">
      <c r="A43" s="19"/>
      <c r="B43" s="75"/>
      <c r="C43" s="75"/>
      <c r="D43" s="75"/>
      <c r="E43" s="19"/>
      <c r="F43" s="19"/>
      <c r="G43" s="24"/>
      <c r="H43" s="24"/>
      <c r="I43" s="24"/>
      <c r="J43" s="8"/>
    </row>
    <row r="44" spans="1:10" s="22" customFormat="1" ht="12.75">
      <c r="A44" s="73"/>
      <c r="B44" s="74"/>
      <c r="C44" s="74"/>
      <c r="D44" s="74"/>
      <c r="E44" s="73"/>
      <c r="F44" s="20"/>
      <c r="G44" s="24"/>
      <c r="H44" s="24"/>
      <c r="I44" s="24"/>
      <c r="J44" s="8"/>
    </row>
    <row r="45" spans="1:10" s="22" customFormat="1" ht="12.75">
      <c r="A45" s="73"/>
      <c r="B45" s="74"/>
      <c r="C45" s="74"/>
      <c r="D45" s="74"/>
      <c r="E45" s="73"/>
      <c r="F45" s="20"/>
      <c r="G45" s="24"/>
      <c r="H45" s="24"/>
      <c r="I45" s="24"/>
      <c r="J45" s="8"/>
    </row>
    <row r="46" spans="1:10" s="22" customFormat="1" ht="12.75">
      <c r="A46" s="73"/>
      <c r="B46" s="74"/>
      <c r="C46" s="74"/>
      <c r="D46" s="74"/>
      <c r="E46" s="73"/>
      <c r="F46" s="20"/>
      <c r="G46" s="24"/>
      <c r="H46" s="24"/>
      <c r="I46" s="24"/>
      <c r="J46" s="8"/>
    </row>
    <row r="47" spans="1:10" s="22" customFormat="1" ht="12.75">
      <c r="A47" s="23"/>
      <c r="B47" s="28"/>
      <c r="C47" s="23"/>
      <c r="D47" s="23"/>
      <c r="E47" s="23"/>
      <c r="F47" s="29"/>
      <c r="G47" s="24"/>
      <c r="H47" s="24"/>
      <c r="I47" s="24"/>
      <c r="J47" s="8"/>
    </row>
    <row r="48" spans="1:10" s="22" customFormat="1" ht="12.75">
      <c r="A48" s="23"/>
      <c r="B48" s="28"/>
      <c r="C48" s="23"/>
      <c r="D48" s="23"/>
      <c r="E48" s="23"/>
      <c r="F48" s="24"/>
      <c r="G48" s="24"/>
      <c r="H48" s="24"/>
      <c r="I48" s="24"/>
      <c r="J48" s="8"/>
    </row>
    <row r="49" spans="1:10" s="22" customFormat="1" ht="12.75">
      <c r="A49" s="23"/>
      <c r="B49" s="28"/>
      <c r="C49" s="23"/>
      <c r="D49" s="23"/>
      <c r="E49" s="23"/>
      <c r="F49" s="24"/>
      <c r="G49" s="24"/>
      <c r="H49" s="24"/>
      <c r="I49" s="24"/>
      <c r="J49" s="8"/>
    </row>
    <row r="50" spans="1:10" s="22" customFormat="1" ht="12.75">
      <c r="A50" s="23"/>
      <c r="B50" s="28"/>
      <c r="C50" s="23"/>
      <c r="D50" s="23"/>
      <c r="E50" s="23"/>
      <c r="F50" s="24"/>
      <c r="G50" s="24"/>
      <c r="H50" s="24"/>
      <c r="I50" s="24"/>
      <c r="J50" s="8"/>
    </row>
    <row r="51" spans="1:10" s="22" customFormat="1" ht="12.75">
      <c r="A51" s="23"/>
      <c r="B51" s="28"/>
      <c r="C51" s="23"/>
      <c r="D51" s="23"/>
      <c r="E51" s="23"/>
      <c r="F51" s="24"/>
      <c r="G51" s="24"/>
      <c r="H51" s="24"/>
      <c r="I51" s="24"/>
      <c r="J51" s="8"/>
    </row>
    <row r="52" spans="1:10" s="22" customFormat="1" ht="12.75">
      <c r="A52" s="23"/>
      <c r="B52" s="28"/>
      <c r="C52" s="23"/>
      <c r="D52" s="23"/>
      <c r="E52" s="23"/>
      <c r="F52" s="24"/>
      <c r="G52" s="24"/>
      <c r="H52" s="24"/>
      <c r="I52" s="24"/>
      <c r="J52" s="8"/>
    </row>
    <row r="53" spans="1:10" s="22" customFormat="1" ht="12.75">
      <c r="A53" s="23"/>
      <c r="B53" s="28"/>
      <c r="C53" s="23"/>
      <c r="D53" s="23"/>
      <c r="E53" s="23"/>
      <c r="F53" s="24"/>
      <c r="G53" s="24"/>
      <c r="H53" s="24"/>
      <c r="I53" s="24"/>
      <c r="J53" s="8"/>
    </row>
    <row r="54" spans="1:10" s="22" customFormat="1" ht="12.75">
      <c r="A54" s="23"/>
      <c r="B54" s="28"/>
      <c r="C54" s="23"/>
      <c r="D54" s="23"/>
      <c r="E54" s="23"/>
      <c r="F54" s="24"/>
      <c r="G54" s="24"/>
      <c r="H54" s="24"/>
      <c r="I54" s="24"/>
      <c r="J54" s="8"/>
    </row>
    <row r="55" spans="1:10" s="22" customFormat="1" ht="12.75">
      <c r="A55" s="23"/>
      <c r="B55" s="28"/>
      <c r="C55" s="23"/>
      <c r="D55" s="23"/>
      <c r="E55" s="23"/>
      <c r="F55" s="24"/>
      <c r="G55" s="24"/>
      <c r="H55" s="24"/>
      <c r="I55" s="24"/>
      <c r="J55" s="8"/>
    </row>
    <row r="56" spans="1:10" s="22" customFormat="1" ht="12.75">
      <c r="A56" s="23"/>
      <c r="B56" s="28"/>
      <c r="C56" s="23"/>
      <c r="D56" s="23"/>
      <c r="E56" s="23"/>
      <c r="F56" s="24"/>
      <c r="G56" s="24"/>
      <c r="H56" s="24"/>
      <c r="I56" s="24"/>
      <c r="J56" s="8"/>
    </row>
    <row r="57" spans="1:10" s="22" customFormat="1" ht="12.75">
      <c r="A57" s="23"/>
      <c r="B57" s="28"/>
      <c r="C57" s="23"/>
      <c r="D57" s="23"/>
      <c r="E57" s="23"/>
      <c r="F57" s="24"/>
      <c r="G57" s="24"/>
      <c r="H57" s="24"/>
      <c r="I57" s="24"/>
      <c r="J57" s="8"/>
    </row>
    <row r="58" spans="1:10" s="22" customFormat="1" ht="12.75">
      <c r="A58" s="23"/>
      <c r="B58" s="28"/>
      <c r="C58" s="23"/>
      <c r="D58" s="23"/>
      <c r="E58" s="23"/>
      <c r="F58" s="24"/>
      <c r="G58" s="24"/>
      <c r="H58" s="24"/>
      <c r="I58" s="24"/>
      <c r="J58" s="8"/>
    </row>
    <row r="59" spans="2:10" s="22" customFormat="1" ht="12.75">
      <c r="B59" s="28"/>
      <c r="E59" s="23"/>
      <c r="F59" s="24"/>
      <c r="G59" s="25"/>
      <c r="H59" s="25"/>
      <c r="I59" s="25"/>
      <c r="J59" s="8"/>
    </row>
    <row r="60" spans="2:10" s="22" customFormat="1" ht="12.75">
      <c r="B60" s="28"/>
      <c r="E60" s="23"/>
      <c r="F60" s="24"/>
      <c r="G60" s="25"/>
      <c r="H60" s="25"/>
      <c r="I60" s="25"/>
      <c r="J60" s="8"/>
    </row>
    <row r="61" spans="2:10" s="22" customFormat="1" ht="12.75">
      <c r="B61" s="28"/>
      <c r="E61" s="23"/>
      <c r="F61" s="24"/>
      <c r="G61" s="25"/>
      <c r="H61" s="25"/>
      <c r="I61" s="25"/>
      <c r="J61" s="8"/>
    </row>
    <row r="62" spans="2:10" s="22" customFormat="1" ht="12.75">
      <c r="B62" s="28"/>
      <c r="E62" s="23"/>
      <c r="F62" s="24"/>
      <c r="G62" s="25"/>
      <c r="H62" s="25"/>
      <c r="I62" s="25"/>
      <c r="J62" s="8"/>
    </row>
    <row r="63" spans="2:10" s="22" customFormat="1" ht="12.75">
      <c r="B63" s="28"/>
      <c r="E63" s="23"/>
      <c r="F63" s="24"/>
      <c r="G63" s="25"/>
      <c r="H63" s="25"/>
      <c r="I63" s="25"/>
      <c r="J63" s="8"/>
    </row>
    <row r="64" spans="2:10" s="22" customFormat="1" ht="12.75">
      <c r="B64" s="28"/>
      <c r="E64" s="23"/>
      <c r="F64" s="24"/>
      <c r="G64" s="25"/>
      <c r="H64" s="25"/>
      <c r="I64" s="25"/>
      <c r="J64" s="8"/>
    </row>
    <row r="65" spans="2:10" s="22" customFormat="1" ht="12.75">
      <c r="B65" s="28"/>
      <c r="E65" s="23"/>
      <c r="F65" s="24"/>
      <c r="G65" s="25"/>
      <c r="H65" s="25"/>
      <c r="I65" s="25"/>
      <c r="J65" s="8"/>
    </row>
    <row r="66" spans="2:10" s="22" customFormat="1" ht="12.75">
      <c r="B66" s="28"/>
      <c r="E66" s="23"/>
      <c r="F66" s="24"/>
      <c r="G66" s="25"/>
      <c r="H66" s="25"/>
      <c r="I66" s="25"/>
      <c r="J66" s="8"/>
    </row>
  </sheetData>
  <sheetProtection/>
  <mergeCells count="15">
    <mergeCell ref="D4:D5"/>
    <mergeCell ref="A44:A46"/>
    <mergeCell ref="B44:D46"/>
    <mergeCell ref="E44:E46"/>
    <mergeCell ref="B43:D43"/>
    <mergeCell ref="J4:J5"/>
    <mergeCell ref="E4:E5"/>
    <mergeCell ref="A1:G1"/>
    <mergeCell ref="A2:E2"/>
    <mergeCell ref="A3:E3"/>
    <mergeCell ref="A4:A5"/>
    <mergeCell ref="B4:B5"/>
    <mergeCell ref="G4:G5"/>
    <mergeCell ref="C4:C5"/>
    <mergeCell ref="F4:F5"/>
  </mergeCells>
  <printOptions/>
  <pageMargins left="0.35433070866141736" right="0.1968503937007874" top="0.3937007874015748" bottom="0.7086614173228347" header="0.15748031496062992" footer="0.31496062992125984"/>
  <pageSetup fitToHeight="1" fitToWidth="1" horizontalDpi="300" verticalDpi="300" orientation="portrait" paperSize="9" scale="51" r:id="rId1"/>
  <headerFooter>
    <oddFooter>&amp;L&amp;D&amp;R&amp;P</oddFooter>
  </headerFooter>
  <ignoredErrors>
    <ignoredError sqref="G27 G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lerchova</dc:creator>
  <cp:keywords/>
  <dc:description/>
  <cp:lastModifiedBy>Lucie Fričová</cp:lastModifiedBy>
  <cp:lastPrinted>2019-11-28T07:32:43Z</cp:lastPrinted>
  <dcterms:created xsi:type="dcterms:W3CDTF">2006-11-10T12:14:47Z</dcterms:created>
  <dcterms:modified xsi:type="dcterms:W3CDTF">2019-11-28T07:40:31Z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-1186902199</vt:i4>
  </property>
  <property fmtid="{D5CDD505-2E9C-101B-9397-08002B2CF9AE}" pid="3" name="_EmailSubject">
    <vt:lpwstr>dotaz na výrobu nábytku v roce 2007</vt:lpwstr>
  </property>
  <property fmtid="{D5CDD505-2E9C-101B-9397-08002B2CF9AE}" pid="4" name="_AuthorEmail">
    <vt:lpwstr>sbazikova@msz.pha.justice.cz</vt:lpwstr>
  </property>
  <property fmtid="{D5CDD505-2E9C-101B-9397-08002B2CF9AE}" pid="5" name="_AuthorEmailDisplayName">
    <vt:lpwstr>Stanislava Bazíková</vt:lpwstr>
  </property>
  <property fmtid="{D5CDD505-2E9C-101B-9397-08002B2CF9AE}" pid="6" name="_PreviousAdHocReviewCycleID">
    <vt:i4>838069283</vt:i4>
  </property>
  <property fmtid="{D5CDD505-2E9C-101B-9397-08002B2CF9AE}" pid="7" name="_ReviewingToolsShownOnce">
    <vt:lpwstr/>
  </property>
</Properties>
</file>