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50" tabRatio="500" activeTab="0"/>
  </bookViews>
  <sheets>
    <sheet name="Položkový rozpočet" sheetId="1" r:id="rId1"/>
    <sheet name="Rekapitulace" sheetId="2" r:id="rId2"/>
  </sheets>
  <definedNames>
    <definedName name="_xlnm.Print_Area" localSheetId="0">'Položkový rozpočet'!$A$1:$G$26</definedName>
  </definedNames>
  <calcPr fullCalcOnLoad="1"/>
</workbook>
</file>

<file path=xl/sharedStrings.xml><?xml version="1.0" encoding="utf-8"?>
<sst xmlns="http://schemas.openxmlformats.org/spreadsheetml/2006/main" count="64" uniqueCount="48">
  <si>
    <t>ČP</t>
  </si>
  <si>
    <t>Kód položky</t>
  </si>
  <si>
    <t>Popis</t>
  </si>
  <si>
    <t>MJ</t>
  </si>
  <si>
    <t>Množství</t>
  </si>
  <si>
    <t xml:space="preserve">J. cena </t>
  </si>
  <si>
    <t>Celková cena</t>
  </si>
  <si>
    <t>HSV</t>
  </si>
  <si>
    <t>Práce a dodávky HSV</t>
  </si>
  <si>
    <t>m2</t>
  </si>
  <si>
    <t xml:space="preserve">      Očištění stěn tlakovou vodou </t>
  </si>
  <si>
    <t xml:space="preserve">  Ostatní konstrukce a práce-bourání</t>
  </si>
  <si>
    <t xml:space="preserve">      Odvoz suti a vybouraných hmot na skládku do 1 km</t>
  </si>
  <si>
    <t>t</t>
  </si>
  <si>
    <t xml:space="preserve">      Odvoz suti a vybouraných hmot na skládku ZKD 1 km přes 1 km</t>
  </si>
  <si>
    <t xml:space="preserve">      Vnitrostaveništní vodorovná doprava suti a vybouraných hmot do 10 m</t>
  </si>
  <si>
    <t>Stavba:</t>
  </si>
  <si>
    <t>Objekt:</t>
  </si>
  <si>
    <t>,</t>
  </si>
  <si>
    <t>Kč</t>
  </si>
  <si>
    <t xml:space="preserve">      Penetrace podkladu</t>
  </si>
  <si>
    <t xml:space="preserve">      Základní nátěr vnější omítky silikátovou barvou </t>
  </si>
  <si>
    <t xml:space="preserve">      Druhý finální nátěr vnější omítky silikátovou barvou </t>
  </si>
  <si>
    <t xml:space="preserve">      Oprava poškozeného zateplovacího systému (do 10% plochy)</t>
  </si>
  <si>
    <t xml:space="preserve">      Lešení pomocné pro objekty pozemních staveb s lešeňovou podlahou do zatížení 150 kg/m2</t>
  </si>
  <si>
    <t xml:space="preserve">      Odsranění pnoucího porostu (do 5% plochy)</t>
  </si>
  <si>
    <t xml:space="preserve">      Poplatek za uložení stavebního odpadu na skládce (skládkovné)</t>
  </si>
  <si>
    <t xml:space="preserve">      Poplatek za uložení rostliného odpadu na skládce</t>
  </si>
  <si>
    <t xml:space="preserve">  Vedlejší rozpočtové náklady</t>
  </si>
  <si>
    <t xml:space="preserve">      Přesun stavebních kapacit, mimostaveništní doprava   </t>
  </si>
  <si>
    <t>ks</t>
  </si>
  <si>
    <t>kč</t>
  </si>
  <si>
    <t>Centrum 83, Mladá Boleslav</t>
  </si>
  <si>
    <t xml:space="preserve">      Vyčištění okolních ploch u budov </t>
  </si>
  <si>
    <t xml:space="preserve">  Úpravy povrchů</t>
  </si>
  <si>
    <t>REKAPITULACE STAVEBNÍCH PRACÍ</t>
  </si>
  <si>
    <t xml:space="preserve">  Přesun stavebních kapacit, mimostaveništní doprava   </t>
  </si>
  <si>
    <t xml:space="preserve">  CELKEM ZA STAVBU</t>
  </si>
  <si>
    <t>Úpravy povrchů</t>
  </si>
  <si>
    <t>Ostatní konstrukce a práce - bourání</t>
  </si>
  <si>
    <t>Přesun stavebních kapacit, mimostavenišťní doprava</t>
  </si>
  <si>
    <t>DPH  15%</t>
  </si>
  <si>
    <t>CELKEM  DPH</t>
  </si>
  <si>
    <t>CENA CELKEM VČETNĚ DPH</t>
  </si>
  <si>
    <t xml:space="preserve">      Zakrývaní povrchů (okna, parapety, klempířské prvky, zábradlí)</t>
  </si>
  <si>
    <t xml:space="preserve">      Nátěry klempířských prvků (oplechování lodžíí, zábradlí, opechování atiky)</t>
  </si>
  <si>
    <t>Obnova plášťů 1., 2. a 5.pavilonu</t>
  </si>
  <si>
    <t>Obnova plášťů budov 1., 2. a 5.pavilonu Václavkova ulice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</si>
</sst>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;\-0.000"/>
    <numFmt numFmtId="165" formatCode="#,##0.00;\-#,##0.00"/>
    <numFmt numFmtId="166" formatCode="#,##0.000;\-#,##0.000"/>
    <numFmt numFmtId="167" formatCode="#,##0.00_ ;\-#,##0.00\ "/>
    <numFmt numFmtId="168" formatCode="#,##0.00\ &quot;Kč&quot;"/>
  </numFmts>
  <fonts count="60">
    <font>
      <sz val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sz val="8"/>
      <color indexed="21"/>
      <name val="Arial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ck"/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78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>
      <alignment vertical="top" wrapText="1"/>
      <protection locked="0"/>
    </xf>
    <xf numFmtId="0" fontId="2" fillId="21" borderId="0" applyNumberFormat="0" applyBorder="0">
      <alignment vertical="top" wrapText="1"/>
      <protection locked="0"/>
    </xf>
    <xf numFmtId="0" fontId="3" fillId="22" borderId="0" applyNumberFormat="0" applyBorder="0">
      <alignment vertical="top" wrapText="1"/>
      <protection locked="0"/>
    </xf>
    <xf numFmtId="0" fontId="3" fillId="0" borderId="0" applyNumberFormat="0" applyFill="0" applyBorder="0">
      <alignment vertical="top" wrapText="1"/>
      <protection locked="0"/>
    </xf>
    <xf numFmtId="0" fontId="4" fillId="23" borderId="0" applyNumberFormat="0" applyBorder="0">
      <alignment vertical="top" wrapText="1"/>
      <protection locked="0"/>
    </xf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>
      <alignment vertical="top" wrapText="1"/>
      <protection locked="0"/>
    </xf>
    <xf numFmtId="0" fontId="6" fillId="0" borderId="0" applyNumberFormat="0" applyFill="0" applyBorder="0">
      <alignment vertical="top" wrapText="1"/>
      <protection locked="0"/>
    </xf>
    <xf numFmtId="0" fontId="7" fillId="25" borderId="0" applyNumberFormat="0" applyBorder="0">
      <alignment vertical="top" wrapText="1"/>
      <protection locked="0"/>
    </xf>
    <xf numFmtId="0" fontId="8" fillId="0" borderId="0" applyNumberFormat="0" applyFill="0" applyBorder="0">
      <alignment vertical="top" wrapText="1"/>
      <protection locked="0"/>
    </xf>
    <xf numFmtId="0" fontId="9" fillId="0" borderId="0" applyNumberFormat="0" applyFill="0" applyBorder="0">
      <alignment vertical="top" wrapText="1"/>
      <protection locked="0"/>
    </xf>
    <xf numFmtId="0" fontId="10" fillId="0" borderId="0" applyNumberFormat="0" applyFill="0" applyBorder="0">
      <alignment vertical="top" wrapText="1"/>
      <protection locked="0"/>
    </xf>
    <xf numFmtId="0" fontId="11" fillId="0" borderId="0" applyNumberFormat="0" applyFill="0" applyBorder="0">
      <alignment vertical="top" wrapText="1"/>
      <protection locked="0"/>
    </xf>
    <xf numFmtId="0" fontId="46" fillId="26" borderId="0" applyNumberFormat="0" applyBorder="0" applyAlignment="0" applyProtection="0"/>
    <xf numFmtId="0" fontId="47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28" borderId="0" applyNumberFormat="0" applyBorder="0">
      <alignment vertical="top" wrapText="1"/>
      <protection locked="0"/>
    </xf>
    <xf numFmtId="0" fontId="52" fillId="29" borderId="0" applyNumberFormat="0" applyBorder="0" applyAlignment="0" applyProtection="0"/>
    <xf numFmtId="0" fontId="13" fillId="28" borderId="6" applyNumberFormat="0">
      <alignment vertical="top" wrapText="1"/>
      <protection locked="0"/>
    </xf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ill="0" applyBorder="0">
      <alignment vertical="top" wrapText="1"/>
      <protection locked="0"/>
    </xf>
    <xf numFmtId="0" fontId="0" fillId="0" borderId="0" applyNumberFormat="0" applyFill="0" applyBorder="0">
      <alignment vertical="top" wrapText="1"/>
      <protection locked="0"/>
    </xf>
    <xf numFmtId="0" fontId="55" fillId="0" borderId="0" applyNumberFormat="0" applyFill="0" applyBorder="0" applyAlignment="0" applyProtection="0"/>
    <xf numFmtId="0" fontId="56" fillId="32" borderId="9" applyNumberFormat="0" applyAlignment="0" applyProtection="0"/>
    <xf numFmtId="0" fontId="57" fillId="33" borderId="9" applyNumberFormat="0" applyAlignment="0" applyProtection="0"/>
    <xf numFmtId="0" fontId="58" fillId="33" borderId="10" applyNumberFormat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>
      <alignment vertical="top" wrapText="1"/>
      <protection locked="0"/>
    </xf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</cellStyleXfs>
  <cellXfs count="87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5" fillId="4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top"/>
    </xf>
    <xf numFmtId="0" fontId="16" fillId="41" borderId="6" xfId="0" applyFont="1" applyFill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42" borderId="6" xfId="0" applyFont="1" applyFill="1" applyBorder="1" applyAlignment="1">
      <alignment horizontal="left" vertical="top"/>
    </xf>
    <xf numFmtId="164" fontId="17" fillId="42" borderId="6" xfId="0" applyNumberFormat="1" applyFont="1" applyFill="1" applyBorder="1" applyAlignment="1">
      <alignment horizontal="right" vertical="top"/>
    </xf>
    <xf numFmtId="2" fontId="16" fillId="0" borderId="6" xfId="0" applyNumberFormat="1" applyFont="1" applyBorder="1" applyAlignment="1">
      <alignment horizontal="right" vertical="top"/>
    </xf>
    <xf numFmtId="165" fontId="16" fillId="0" borderId="6" xfId="0" applyNumberFormat="1" applyFont="1" applyBorder="1" applyAlignment="1">
      <alignment horizontal="right" vertical="top"/>
    </xf>
    <xf numFmtId="166" fontId="17" fillId="42" borderId="6" xfId="0" applyNumberFormat="1" applyFont="1" applyFill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41" borderId="6" xfId="0" applyFont="1" applyFill="1" applyBorder="1" applyAlignment="1">
      <alignment horizontal="left" vertical="top"/>
    </xf>
    <xf numFmtId="0" fontId="0" fillId="42" borderId="6" xfId="0" applyFont="1" applyFill="1" applyBorder="1" applyAlignment="1">
      <alignment horizontal="left" vertical="top" wrapText="1"/>
    </xf>
    <xf numFmtId="0" fontId="0" fillId="42" borderId="6" xfId="0" applyFont="1" applyFill="1" applyBorder="1" applyAlignment="1">
      <alignment horizontal="left" vertical="top"/>
    </xf>
    <xf numFmtId="166" fontId="0" fillId="42" borderId="6" xfId="0" applyNumberFormat="1" applyFont="1" applyFill="1" applyBorder="1" applyAlignment="1">
      <alignment horizontal="right" vertical="top"/>
    </xf>
    <xf numFmtId="165" fontId="0" fillId="43" borderId="6" xfId="0" applyNumberFormat="1" applyFont="1" applyFill="1" applyBorder="1" applyAlignment="1">
      <alignment horizontal="right" vertical="top"/>
    </xf>
    <xf numFmtId="0" fontId="18" fillId="41" borderId="0" xfId="0" applyFont="1" applyFill="1" applyBorder="1" applyAlignment="1">
      <alignment horizontal="left" vertical="top"/>
    </xf>
    <xf numFmtId="0" fontId="19" fillId="42" borderId="0" xfId="0" applyFont="1" applyFill="1" applyBorder="1" applyAlignment="1">
      <alignment horizontal="left" vertical="top" wrapText="1"/>
    </xf>
    <xf numFmtId="0" fontId="19" fillId="42" borderId="0" xfId="0" applyFont="1" applyFill="1" applyBorder="1" applyAlignment="1">
      <alignment horizontal="left" vertical="top"/>
    </xf>
    <xf numFmtId="166" fontId="19" fillId="42" borderId="0" xfId="0" applyNumberFormat="1" applyFont="1" applyFill="1" applyBorder="1" applyAlignment="1">
      <alignment horizontal="right" vertical="top"/>
    </xf>
    <xf numFmtId="165" fontId="19" fillId="43" borderId="0" xfId="0" applyNumberFormat="1" applyFont="1" applyFill="1" applyBorder="1" applyAlignment="1">
      <alignment horizontal="right" vertical="top"/>
    </xf>
    <xf numFmtId="166" fontId="20" fillId="42" borderId="6" xfId="0" applyNumberFormat="1" applyFont="1" applyFill="1" applyBorder="1" applyAlignment="1">
      <alignment horizontal="right" vertical="top"/>
    </xf>
    <xf numFmtId="0" fontId="18" fillId="42" borderId="0" xfId="0" applyFont="1" applyFill="1" applyBorder="1" applyAlignment="1">
      <alignment horizontal="left" vertical="top" wrapText="1"/>
    </xf>
    <xf numFmtId="0" fontId="0" fillId="42" borderId="0" xfId="0" applyFont="1" applyFill="1" applyBorder="1" applyAlignment="1">
      <alignment horizontal="left" vertical="top"/>
    </xf>
    <xf numFmtId="166" fontId="20" fillId="42" borderId="0" xfId="0" applyNumberFormat="1" applyFont="1" applyFill="1" applyBorder="1" applyAlignment="1">
      <alignment horizontal="right" vertical="top"/>
    </xf>
    <xf numFmtId="165" fontId="0" fillId="43" borderId="0" xfId="0" applyNumberFormat="1" applyFont="1" applyFill="1" applyBorder="1" applyAlignment="1">
      <alignment horizontal="right" vertical="top"/>
    </xf>
    <xf numFmtId="0" fontId="0" fillId="41" borderId="0" xfId="0" applyFont="1" applyFill="1" applyBorder="1" applyAlignment="1">
      <alignment horizontal="right" vertical="top"/>
    </xf>
    <xf numFmtId="0" fontId="21" fillId="41" borderId="6" xfId="0" applyFont="1" applyFill="1" applyBorder="1" applyAlignment="1">
      <alignment horizontal="left" vertical="top"/>
    </xf>
    <xf numFmtId="0" fontId="22" fillId="41" borderId="6" xfId="0" applyFont="1" applyFill="1" applyBorder="1" applyAlignment="1">
      <alignment horizontal="left" vertical="top" wrapText="1"/>
    </xf>
    <xf numFmtId="0" fontId="0" fillId="41" borderId="6" xfId="0" applyFont="1" applyFill="1" applyBorder="1" applyAlignment="1">
      <alignment horizontal="right" vertical="top"/>
    </xf>
    <xf numFmtId="0" fontId="18" fillId="41" borderId="6" xfId="0" applyFont="1" applyFill="1" applyBorder="1" applyAlignment="1">
      <alignment horizontal="left" vertical="top"/>
    </xf>
    <xf numFmtId="0" fontId="19" fillId="41" borderId="6" xfId="0" applyFont="1" applyFill="1" applyBorder="1" applyAlignment="1">
      <alignment horizontal="left" vertical="top" wrapText="1"/>
    </xf>
    <xf numFmtId="0" fontId="19" fillId="41" borderId="6" xfId="0" applyFont="1" applyFill="1" applyBorder="1" applyAlignment="1">
      <alignment horizontal="left" vertical="top"/>
    </xf>
    <xf numFmtId="166" fontId="19" fillId="41" borderId="6" xfId="0" applyNumberFormat="1" applyFont="1" applyFill="1" applyBorder="1" applyAlignment="1">
      <alignment horizontal="right" vertical="top"/>
    </xf>
    <xf numFmtId="165" fontId="19" fillId="41" borderId="6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42" borderId="6" xfId="0" applyFill="1" applyBorder="1" applyAlignment="1">
      <alignment horizontal="left" vertical="top" wrapText="1"/>
    </xf>
    <xf numFmtId="0" fontId="0" fillId="42" borderId="6" xfId="0" applyFill="1" applyBorder="1" applyAlignment="1">
      <alignment horizontal="left" vertical="top"/>
    </xf>
    <xf numFmtId="165" fontId="0" fillId="42" borderId="6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2" fontId="1" fillId="0" borderId="16" xfId="0" applyNumberFormat="1" applyFont="1" applyBorder="1" applyAlignment="1" applyProtection="1">
      <alignment vertical="top" wrapText="1"/>
      <protection/>
    </xf>
    <xf numFmtId="0" fontId="23" fillId="0" borderId="0" xfId="0" applyFont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horizontal="center"/>
    </xf>
    <xf numFmtId="0" fontId="25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22" xfId="0" applyBorder="1" applyAlignment="1">
      <alignment vertical="top" wrapText="1"/>
    </xf>
    <xf numFmtId="0" fontId="25" fillId="0" borderId="23" xfId="0" applyFont="1" applyBorder="1" applyAlignment="1" applyProtection="1">
      <alignment vertical="top" wrapText="1"/>
      <protection/>
    </xf>
    <xf numFmtId="0" fontId="25" fillId="0" borderId="24" xfId="0" applyFont="1" applyBorder="1" applyAlignment="1" applyProtection="1">
      <alignment vertical="top" wrapText="1"/>
      <protection/>
    </xf>
    <xf numFmtId="168" fontId="23" fillId="0" borderId="25" xfId="0" applyNumberFormat="1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top" wrapText="1"/>
      <protection/>
    </xf>
    <xf numFmtId="2" fontId="1" fillId="0" borderId="27" xfId="0" applyNumberFormat="1" applyFont="1" applyBorder="1" applyAlignment="1" applyProtection="1">
      <alignment vertical="top" wrapText="1"/>
      <protection/>
    </xf>
    <xf numFmtId="165" fontId="19" fillId="44" borderId="6" xfId="0" applyNumberFormat="1" applyFont="1" applyFill="1" applyBorder="1" applyAlignment="1">
      <alignment horizontal="right" vertical="top"/>
    </xf>
    <xf numFmtId="0" fontId="19" fillId="45" borderId="28" xfId="0" applyFont="1" applyFill="1" applyBorder="1" applyAlignment="1">
      <alignment horizontal="left" wrapText="1"/>
    </xf>
    <xf numFmtId="0" fontId="19" fillId="46" borderId="6" xfId="0" applyFont="1" applyFill="1" applyBorder="1" applyAlignment="1">
      <alignment horizontal="left" vertical="top" wrapText="1"/>
    </xf>
    <xf numFmtId="0" fontId="19" fillId="47" borderId="6" xfId="0" applyFont="1" applyFill="1" applyBorder="1" applyAlignment="1">
      <alignment horizontal="left" vertical="top"/>
    </xf>
    <xf numFmtId="166" fontId="19" fillId="47" borderId="6" xfId="0" applyNumberFormat="1" applyFont="1" applyFill="1" applyBorder="1" applyAlignment="1">
      <alignment horizontal="right" vertical="top"/>
    </xf>
    <xf numFmtId="165" fontId="16" fillId="0" borderId="6" xfId="0" applyNumberFormat="1" applyFont="1" applyBorder="1" applyAlignment="1" applyProtection="1">
      <alignment horizontal="right" vertical="top"/>
      <protection/>
    </xf>
    <xf numFmtId="165" fontId="19" fillId="47" borderId="6" xfId="0" applyNumberFormat="1" applyFont="1" applyFill="1" applyBorder="1" applyAlignment="1" applyProtection="1">
      <alignment horizontal="right" vertical="top"/>
      <protection/>
    </xf>
    <xf numFmtId="0" fontId="14" fillId="0" borderId="0" xfId="0" applyFont="1" applyBorder="1" applyAlignment="1">
      <alignment horizontal="left" vertical="top"/>
    </xf>
    <xf numFmtId="0" fontId="16" fillId="41" borderId="0" xfId="0" applyFont="1" applyFill="1" applyBorder="1" applyAlignment="1">
      <alignment horizontal="left" vertical="top"/>
    </xf>
    <xf numFmtId="0" fontId="25" fillId="0" borderId="29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23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3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 1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 1" xfId="57"/>
    <cellStyle name="Neutrální" xfId="58"/>
    <cellStyle name="Note 1" xfId="59"/>
    <cellStyle name="Poznámka" xfId="60"/>
    <cellStyle name="Percent" xfId="61"/>
    <cellStyle name="Propojená buňka" xfId="62"/>
    <cellStyle name="Správně" xfId="63"/>
    <cellStyle name="Status 1" xfId="64"/>
    <cellStyle name="Text 1" xfId="65"/>
    <cellStyle name="Text upozornění" xfId="66"/>
    <cellStyle name="Vstup" xfId="67"/>
    <cellStyle name="Výpočet" xfId="68"/>
    <cellStyle name="Výstup" xfId="69"/>
    <cellStyle name="Vysvětlující text" xfId="70"/>
    <cellStyle name="Warning 1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defaultGridColor="0" zoomScale="120" zoomScaleNormal="120" zoomScaleSheetLayoutView="100" zoomScalePageLayoutView="0" colorId="8" workbookViewId="0" topLeftCell="A1">
      <selection activeCell="A1" sqref="A1:G1"/>
    </sheetView>
  </sheetViews>
  <sheetFormatPr defaultColWidth="14.33203125" defaultRowHeight="12" customHeight="1"/>
  <cols>
    <col min="1" max="1" width="3.5" style="1" customWidth="1"/>
    <col min="2" max="2" width="10" style="1" customWidth="1"/>
    <col min="3" max="3" width="88.5" style="1" customWidth="1"/>
    <col min="4" max="4" width="3.83203125" style="1" customWidth="1"/>
    <col min="5" max="5" width="10.5" style="1" customWidth="1"/>
    <col min="6" max="6" width="12" style="1" customWidth="1"/>
    <col min="7" max="7" width="12.5" style="1" customWidth="1"/>
    <col min="8" max="208" width="10.66015625" style="2" customWidth="1"/>
    <col min="209" max="225" width="10.16015625" style="0" customWidth="1"/>
  </cols>
  <sheetData>
    <row r="1" spans="1:7" s="1" customFormat="1" ht="20.25" customHeight="1">
      <c r="A1" s="73" t="s">
        <v>47</v>
      </c>
      <c r="B1" s="73"/>
      <c r="C1" s="73"/>
      <c r="D1" s="73"/>
      <c r="E1" s="73"/>
      <c r="F1" s="73"/>
      <c r="G1" s="73"/>
    </row>
    <row r="2" spans="1:7" s="1" customFormat="1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ht="12" customHeight="1">
      <c r="A3" s="4"/>
      <c r="B3" s="5" t="s">
        <v>7</v>
      </c>
      <c r="C3" s="6" t="s">
        <v>8</v>
      </c>
      <c r="D3" s="7"/>
      <c r="E3" s="8"/>
      <c r="F3" s="9"/>
      <c r="G3" s="71">
        <f>G4+G12+G21</f>
        <v>0</v>
      </c>
    </row>
    <row r="4" spans="1:7" s="1" customFormat="1" ht="12" customHeight="1">
      <c r="A4" s="4"/>
      <c r="B4" s="5"/>
      <c r="C4" s="6" t="s">
        <v>34</v>
      </c>
      <c r="D4" s="7"/>
      <c r="E4" s="11"/>
      <c r="F4" s="10"/>
      <c r="G4" s="71">
        <f>SUM(G5:G11)</f>
        <v>0</v>
      </c>
    </row>
    <row r="5" spans="1:7" s="1" customFormat="1" ht="12" customHeight="1">
      <c r="A5" s="12">
        <v>1</v>
      </c>
      <c r="B5" s="13"/>
      <c r="C5" s="14" t="s">
        <v>10</v>
      </c>
      <c r="D5" s="15" t="s">
        <v>9</v>
      </c>
      <c r="E5" s="16">
        <v>1677</v>
      </c>
      <c r="F5" s="17"/>
      <c r="G5" s="47">
        <f aca="true" t="shared" si="0" ref="G5:G11">E5*F5</f>
        <v>0</v>
      </c>
    </row>
    <row r="6" spans="1:7" s="1" customFormat="1" ht="12" customHeight="1">
      <c r="A6" s="12">
        <v>2</v>
      </c>
      <c r="B6" s="13"/>
      <c r="C6" s="45" t="s">
        <v>20</v>
      </c>
      <c r="D6" s="15" t="s">
        <v>9</v>
      </c>
      <c r="E6" s="16">
        <v>1677</v>
      </c>
      <c r="F6" s="17"/>
      <c r="G6" s="47">
        <f>E6*F6</f>
        <v>0</v>
      </c>
    </row>
    <row r="7" spans="1:7" s="1" customFormat="1" ht="12" customHeight="1">
      <c r="A7" s="12">
        <v>3</v>
      </c>
      <c r="B7" s="13"/>
      <c r="C7" s="45" t="s">
        <v>21</v>
      </c>
      <c r="D7" s="15" t="s">
        <v>9</v>
      </c>
      <c r="E7" s="16">
        <v>1677</v>
      </c>
      <c r="F7" s="17"/>
      <c r="G7" s="47">
        <f>E7*F7</f>
        <v>0</v>
      </c>
    </row>
    <row r="8" spans="1:7" s="1" customFormat="1" ht="12" customHeight="1">
      <c r="A8" s="12">
        <v>4</v>
      </c>
      <c r="B8" s="13"/>
      <c r="C8" s="45" t="s">
        <v>22</v>
      </c>
      <c r="D8" s="15" t="s">
        <v>9</v>
      </c>
      <c r="E8" s="16">
        <v>1677</v>
      </c>
      <c r="F8" s="17"/>
      <c r="G8" s="47">
        <f t="shared" si="0"/>
        <v>0</v>
      </c>
    </row>
    <row r="9" spans="1:7" s="1" customFormat="1" ht="12" customHeight="1">
      <c r="A9" s="12">
        <v>5</v>
      </c>
      <c r="B9" s="13"/>
      <c r="C9" s="45" t="s">
        <v>44</v>
      </c>
      <c r="D9" s="15" t="s">
        <v>9</v>
      </c>
      <c r="E9" s="16">
        <v>1677</v>
      </c>
      <c r="F9" s="17"/>
      <c r="G9" s="47">
        <f t="shared" si="0"/>
        <v>0</v>
      </c>
    </row>
    <row r="10" spans="1:7" s="1" customFormat="1" ht="12" customHeight="1">
      <c r="A10" s="12">
        <v>6</v>
      </c>
      <c r="B10" s="13"/>
      <c r="C10" s="45" t="s">
        <v>45</v>
      </c>
      <c r="D10" s="46" t="s">
        <v>9</v>
      </c>
      <c r="E10" s="16">
        <v>150</v>
      </c>
      <c r="F10" s="17"/>
      <c r="G10" s="47">
        <f t="shared" si="0"/>
        <v>0</v>
      </c>
    </row>
    <row r="11" spans="1:7" s="1" customFormat="1" ht="12" customHeight="1">
      <c r="A11" s="12">
        <v>7</v>
      </c>
      <c r="B11" s="13"/>
      <c r="C11" s="45" t="s">
        <v>23</v>
      </c>
      <c r="D11" s="15" t="s">
        <v>9</v>
      </c>
      <c r="E11" s="16">
        <v>135</v>
      </c>
      <c r="F11" s="17"/>
      <c r="G11" s="47">
        <f t="shared" si="0"/>
        <v>0</v>
      </c>
    </row>
    <row r="12" spans="1:7" s="1" customFormat="1" ht="12" customHeight="1">
      <c r="A12" s="4"/>
      <c r="B12" s="5"/>
      <c r="C12" s="6" t="s">
        <v>11</v>
      </c>
      <c r="D12" s="7"/>
      <c r="E12" s="11"/>
      <c r="F12" s="10"/>
      <c r="G12" s="71">
        <f>SUM(G13:G20)</f>
        <v>0</v>
      </c>
    </row>
    <row r="13" spans="1:7" s="1" customFormat="1" ht="12" customHeight="1">
      <c r="A13" s="12">
        <v>8</v>
      </c>
      <c r="B13" s="18"/>
      <c r="C13" s="19" t="s">
        <v>24</v>
      </c>
      <c r="D13" s="20" t="s">
        <v>30</v>
      </c>
      <c r="E13" s="21">
        <v>1</v>
      </c>
      <c r="F13" s="22"/>
      <c r="G13" s="47">
        <f aca="true" t="shared" si="1" ref="G13:G18">E13*F13</f>
        <v>0</v>
      </c>
    </row>
    <row r="14" spans="1:7" s="1" customFormat="1" ht="12" customHeight="1">
      <c r="A14" s="12">
        <v>9</v>
      </c>
      <c r="B14" s="13"/>
      <c r="C14" s="45" t="s">
        <v>33</v>
      </c>
      <c r="D14" s="15" t="s">
        <v>9</v>
      </c>
      <c r="E14" s="16">
        <v>200</v>
      </c>
      <c r="F14" s="17"/>
      <c r="G14" s="47">
        <f t="shared" si="1"/>
        <v>0</v>
      </c>
    </row>
    <row r="15" spans="1:7" s="1" customFormat="1" ht="12" customHeight="1">
      <c r="A15" s="12">
        <v>10</v>
      </c>
      <c r="B15" s="13"/>
      <c r="C15" s="14" t="s">
        <v>12</v>
      </c>
      <c r="D15" s="15" t="s">
        <v>13</v>
      </c>
      <c r="E15" s="23">
        <v>1</v>
      </c>
      <c r="F15" s="17"/>
      <c r="G15" s="47">
        <f t="shared" si="1"/>
        <v>0</v>
      </c>
    </row>
    <row r="16" spans="1:7" s="1" customFormat="1" ht="12" customHeight="1">
      <c r="A16" s="12">
        <v>11</v>
      </c>
      <c r="B16" s="13"/>
      <c r="C16" s="14" t="s">
        <v>14</v>
      </c>
      <c r="D16" s="15" t="s">
        <v>13</v>
      </c>
      <c r="E16" s="16">
        <v>0.5</v>
      </c>
      <c r="F16" s="17"/>
      <c r="G16" s="47">
        <f t="shared" si="1"/>
        <v>0</v>
      </c>
    </row>
    <row r="17" spans="1:7" s="1" customFormat="1" ht="12" customHeight="1">
      <c r="A17" s="12">
        <v>12</v>
      </c>
      <c r="B17" s="13"/>
      <c r="C17" s="14" t="s">
        <v>15</v>
      </c>
      <c r="D17" s="15" t="s">
        <v>13</v>
      </c>
      <c r="E17" s="23">
        <v>1.5</v>
      </c>
      <c r="F17" s="17"/>
      <c r="G17" s="47">
        <f t="shared" si="1"/>
        <v>0</v>
      </c>
    </row>
    <row r="18" spans="1:7" s="1" customFormat="1" ht="12" customHeight="1">
      <c r="A18" s="12">
        <v>13</v>
      </c>
      <c r="B18" s="18"/>
      <c r="C18" s="24" t="s">
        <v>26</v>
      </c>
      <c r="D18" s="25" t="s">
        <v>13</v>
      </c>
      <c r="E18" s="26">
        <v>1.5</v>
      </c>
      <c r="F18" s="27"/>
      <c r="G18" s="47">
        <f t="shared" si="1"/>
        <v>0</v>
      </c>
    </row>
    <row r="19" spans="1:7" ht="12" customHeight="1">
      <c r="A19" s="12">
        <v>14</v>
      </c>
      <c r="B19" s="13"/>
      <c r="C19" s="45" t="s">
        <v>25</v>
      </c>
      <c r="D19" s="15" t="s">
        <v>9</v>
      </c>
      <c r="E19" s="16">
        <v>80</v>
      </c>
      <c r="F19" s="17"/>
      <c r="G19" s="47">
        <f>E19*F19</f>
        <v>0</v>
      </c>
    </row>
    <row r="20" spans="1:7" s="1" customFormat="1" ht="12" customHeight="1">
      <c r="A20" s="12">
        <v>15</v>
      </c>
      <c r="B20" s="13"/>
      <c r="C20" s="45" t="s">
        <v>27</v>
      </c>
      <c r="D20" s="46" t="s">
        <v>13</v>
      </c>
      <c r="E20" s="16">
        <v>0.5</v>
      </c>
      <c r="F20" s="17"/>
      <c r="G20" s="47">
        <f>E20*F20</f>
        <v>0</v>
      </c>
    </row>
    <row r="21" spans="1:7" ht="12" customHeight="1" thickBot="1">
      <c r="A21" s="28"/>
      <c r="B21" s="29"/>
      <c r="C21" s="30" t="s">
        <v>28</v>
      </c>
      <c r="D21" s="7"/>
      <c r="E21" s="11"/>
      <c r="F21" s="10"/>
      <c r="G21" s="71">
        <f>G22</f>
        <v>0</v>
      </c>
    </row>
    <row r="22" spans="1:7" ht="12" customHeight="1" thickBot="1">
      <c r="A22" s="31">
        <v>16</v>
      </c>
      <c r="B22" s="32"/>
      <c r="C22" s="67" t="s">
        <v>29</v>
      </c>
      <c r="D22" s="69" t="s">
        <v>31</v>
      </c>
      <c r="E22" s="70">
        <v>1</v>
      </c>
      <c r="F22" s="66"/>
      <c r="G22" s="72">
        <f>E22*F22</f>
        <v>0</v>
      </c>
    </row>
    <row r="23" spans="1:7" ht="12" customHeight="1">
      <c r="A23" s="31"/>
      <c r="B23" s="32"/>
      <c r="C23" s="33"/>
      <c r="D23" s="34"/>
      <c r="E23" s="35"/>
      <c r="F23" s="36"/>
      <c r="G23" s="36"/>
    </row>
    <row r="24" spans="1:7" ht="12" customHeight="1">
      <c r="A24" s="31"/>
      <c r="B24" s="74"/>
      <c r="C24" s="74"/>
      <c r="D24" s="34"/>
      <c r="E24" s="35"/>
      <c r="F24" s="36"/>
      <c r="G24" s="36"/>
    </row>
    <row r="25" spans="1:7" ht="12" customHeight="1">
      <c r="A25" s="31"/>
      <c r="B25" s="32"/>
      <c r="C25" s="33"/>
      <c r="D25" s="34"/>
      <c r="E25" s="35"/>
      <c r="F25" s="36"/>
      <c r="G25" s="36"/>
    </row>
    <row r="26" spans="1:7" ht="12" customHeight="1">
      <c r="A26" s="31"/>
      <c r="B26" s="32"/>
      <c r="C26" s="68"/>
      <c r="D26" s="34"/>
      <c r="E26" s="35"/>
      <c r="F26" s="36"/>
      <c r="G26" s="36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</sheetData>
  <sheetProtection selectLockedCells="1" selectUnlockedCells="1"/>
  <mergeCells count="2">
    <mergeCell ref="A1:G1"/>
    <mergeCell ref="B24:C24"/>
  </mergeCells>
  <printOptions gridLines="1"/>
  <pageMargins left="0.3951388888888889" right="0.15555555555555556" top="0.7881944444444444" bottom="0.12430555555555556" header="0.5118055555555555" footer="0.5118055555555555"/>
  <pageSetup horizontalDpi="300" verticalDpi="300" orientation="portrait" scale="82"/>
  <ignoredErrors>
    <ignoredError sqref="G12 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defaultGridColor="0" zoomScale="120" zoomScaleNormal="120" zoomScaleSheetLayoutView="100" zoomScalePageLayoutView="0" colorId="8" workbookViewId="0" topLeftCell="A1">
      <selection activeCell="G17" sqref="G17"/>
    </sheetView>
  </sheetViews>
  <sheetFormatPr defaultColWidth="14.33203125" defaultRowHeight="12.75" customHeight="1"/>
  <cols>
    <col min="1" max="1" width="9.5" style="0" customWidth="1"/>
    <col min="2" max="2" width="14.33203125" style="0" customWidth="1"/>
    <col min="3" max="3" width="44.16015625" style="0" customWidth="1"/>
    <col min="4" max="4" width="17.83203125" style="0" customWidth="1"/>
  </cols>
  <sheetData>
    <row r="1" spans="1:4" ht="12.75" customHeight="1" thickBot="1">
      <c r="A1" s="37"/>
      <c r="B1" s="37"/>
      <c r="D1" s="37"/>
    </row>
    <row r="2" spans="1:4" ht="12.75" customHeight="1" thickTop="1">
      <c r="A2" s="38" t="s">
        <v>16</v>
      </c>
      <c r="B2" s="81" t="s">
        <v>46</v>
      </c>
      <c r="C2" s="81"/>
      <c r="D2" s="81"/>
    </row>
    <row r="3" spans="1:4" ht="12.75" customHeight="1" thickBot="1">
      <c r="A3" s="39" t="s">
        <v>17</v>
      </c>
      <c r="B3" s="82" t="s">
        <v>32</v>
      </c>
      <c r="C3" s="82"/>
      <c r="D3" s="82"/>
    </row>
    <row r="4" spans="1:4" ht="12.75" customHeight="1" thickTop="1">
      <c r="A4" s="37"/>
      <c r="B4" s="37"/>
      <c r="C4" s="37"/>
      <c r="D4" s="37"/>
    </row>
    <row r="5" spans="1:4" ht="17.25" customHeight="1">
      <c r="A5" s="37"/>
      <c r="B5" s="37"/>
      <c r="C5" s="83" t="s">
        <v>35</v>
      </c>
      <c r="D5" s="83"/>
    </row>
    <row r="6" spans="1:4" ht="12.75" customHeight="1" thickBot="1">
      <c r="A6" s="37"/>
      <c r="B6" s="37"/>
      <c r="C6" s="37"/>
      <c r="D6" s="37"/>
    </row>
    <row r="7" spans="1:4" ht="12.75" customHeight="1" thickBot="1" thickTop="1">
      <c r="A7" s="40"/>
      <c r="B7" s="41" t="s">
        <v>7</v>
      </c>
      <c r="C7" s="41"/>
      <c r="D7" s="53" t="s">
        <v>19</v>
      </c>
    </row>
    <row r="8" spans="1:4" ht="14.25" customHeight="1" thickBot="1" thickTop="1">
      <c r="A8" s="42"/>
      <c r="B8" s="48" t="s">
        <v>34</v>
      </c>
      <c r="C8" s="43"/>
      <c r="D8" s="65">
        <f>'Položkový rozpočet'!G4</f>
        <v>0</v>
      </c>
    </row>
    <row r="9" spans="1:4" ht="14.25" customHeight="1" thickBot="1">
      <c r="A9" s="42"/>
      <c r="B9" s="49" t="s">
        <v>11</v>
      </c>
      <c r="C9" s="43"/>
      <c r="D9" s="65">
        <f>'Položkový rozpočet'!G12</f>
        <v>0</v>
      </c>
    </row>
    <row r="10" spans="1:4" ht="14.25" customHeight="1" thickBot="1">
      <c r="A10" s="42"/>
      <c r="B10" s="48" t="s">
        <v>36</v>
      </c>
      <c r="C10" s="43"/>
      <c r="D10" s="65">
        <f>'Položkový rozpočet'!G21</f>
        <v>0</v>
      </c>
    </row>
    <row r="11" spans="1:4" ht="14.25" customHeight="1" thickBot="1" thickTop="1">
      <c r="A11" s="44"/>
      <c r="B11" s="84" t="s">
        <v>37</v>
      </c>
      <c r="C11" s="84"/>
      <c r="D11" s="51">
        <f>SUM(D8:D10)</f>
        <v>0</v>
      </c>
    </row>
    <row r="12" spans="1:4" ht="12.75" customHeight="1" thickTop="1">
      <c r="A12" s="37"/>
      <c r="B12" s="37"/>
      <c r="C12" s="37"/>
      <c r="D12" s="37" t="s">
        <v>18</v>
      </c>
    </row>
    <row r="13" spans="1:4" ht="13.5" customHeight="1">
      <c r="A13" s="37"/>
      <c r="B13" s="37"/>
      <c r="D13" s="37"/>
    </row>
    <row r="14" spans="1:4" ht="16.5" customHeight="1" thickBot="1">
      <c r="A14" s="37"/>
      <c r="B14" s="52"/>
      <c r="C14" s="50"/>
      <c r="D14" s="37"/>
    </row>
    <row r="15" spans="1:4" ht="12.75" customHeight="1" thickBot="1" thickTop="1">
      <c r="A15" s="58"/>
      <c r="B15" s="85" t="s">
        <v>41</v>
      </c>
      <c r="C15" s="85"/>
      <c r="D15" s="56" t="s">
        <v>19</v>
      </c>
    </row>
    <row r="16" spans="1:4" ht="12.75" customHeight="1" thickTop="1">
      <c r="A16" s="57"/>
      <c r="B16" s="86" t="s">
        <v>38</v>
      </c>
      <c r="C16" s="86"/>
      <c r="D16" s="61">
        <f>D8*15%</f>
        <v>0</v>
      </c>
    </row>
    <row r="17" spans="1:4" ht="12.75" customHeight="1">
      <c r="A17" s="54"/>
      <c r="B17" s="75" t="s">
        <v>39</v>
      </c>
      <c r="C17" s="76"/>
      <c r="D17" s="62">
        <f>D9*15%</f>
        <v>0</v>
      </c>
    </row>
    <row r="18" spans="1:4" ht="12.75" customHeight="1">
      <c r="A18" s="54"/>
      <c r="B18" s="75" t="s">
        <v>40</v>
      </c>
      <c r="C18" s="76"/>
      <c r="D18" s="62">
        <f>D10*15%</f>
        <v>0</v>
      </c>
    </row>
    <row r="19" spans="1:4" ht="12.75" customHeight="1" thickBot="1">
      <c r="A19" s="55"/>
      <c r="B19" s="77" t="s">
        <v>42</v>
      </c>
      <c r="C19" s="78"/>
      <c r="D19" s="64">
        <f>SUM(D16:D18)</f>
        <v>0</v>
      </c>
    </row>
    <row r="20" ht="12.75" customHeight="1" thickTop="1"/>
    <row r="21" ht="12.75" customHeight="1" thickBot="1">
      <c r="A21" s="59"/>
    </row>
    <row r="22" spans="1:4" ht="18" customHeight="1" thickBot="1" thickTop="1">
      <c r="A22" s="60"/>
      <c r="B22" s="79" t="s">
        <v>43</v>
      </c>
      <c r="C22" s="80"/>
      <c r="D22" s="63">
        <f>SUM(D11,D19)</f>
        <v>0</v>
      </c>
    </row>
    <row r="23" ht="12.75" customHeight="1" thickTop="1"/>
  </sheetData>
  <sheetProtection selectLockedCells="1" selectUnlockedCells="1"/>
  <mergeCells count="10">
    <mergeCell ref="B17:C17"/>
    <mergeCell ref="B18:C18"/>
    <mergeCell ref="B19:C19"/>
    <mergeCell ref="B22:C22"/>
    <mergeCell ref="B2:D2"/>
    <mergeCell ref="B3:D3"/>
    <mergeCell ref="C5:D5"/>
    <mergeCell ref="B11:C11"/>
    <mergeCell ref="B15:C15"/>
    <mergeCell ref="B16:C16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ludka</cp:lastModifiedBy>
  <dcterms:created xsi:type="dcterms:W3CDTF">2019-08-14T09:04:26Z</dcterms:created>
  <dcterms:modified xsi:type="dcterms:W3CDTF">2019-08-19T08:57:52Z</dcterms:modified>
  <cp:category/>
  <cp:version/>
  <cp:contentType/>
  <cp:contentStatus/>
</cp:coreProperties>
</file>