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9120" yWindow="6036" windowWidth="18336" windowHeight="6480" activeTab="0"/>
  </bookViews>
  <sheets>
    <sheet name="List2" sheetId="19" r:id="rId1"/>
  </sheets>
  <definedNames/>
  <calcPr calcId="125725"/>
</workbook>
</file>

<file path=xl/sharedStrings.xml><?xml version="1.0" encoding="utf-8"?>
<sst xmlns="http://schemas.openxmlformats.org/spreadsheetml/2006/main" count="68" uniqueCount="45">
  <si>
    <t>Typ</t>
  </si>
  <si>
    <t>Popis</t>
  </si>
  <si>
    <t>Počet</t>
  </si>
  <si>
    <t>Mj.</t>
  </si>
  <si>
    <t>Cena/Mj.</t>
  </si>
  <si>
    <t>ks</t>
  </si>
  <si>
    <t>kpl.</t>
  </si>
  <si>
    <t>CELKEM bez DPH</t>
  </si>
  <si>
    <t>CELKEM</t>
  </si>
  <si>
    <t>Materiál</t>
  </si>
  <si>
    <t>Montáž</t>
  </si>
  <si>
    <t>Celkem bez DPH</t>
  </si>
  <si>
    <t>Montáž:</t>
  </si>
  <si>
    <t>2N IP Verso, rozšiřující modul čtečky RFID karet 13,56MHZ (Mifare, Desfire), NFC ready</t>
  </si>
  <si>
    <t>2N IP Verso, rozšiřující modul 5 zvonkových tlačítek</t>
  </si>
  <si>
    <t>2N IP Verso, rámeček pro instalaci na povrch, 3 moduly</t>
  </si>
  <si>
    <t xml:space="preserve">2N IP Verso, montážní podložka pro 3 modul, </t>
  </si>
  <si>
    <t>2N IP Ateus Enhanced Integration licence</t>
  </si>
  <si>
    <t>2N IP Ateus Licence NFC</t>
  </si>
  <si>
    <t>Grandstream - IP videotelefon, Android, 7" LCD, 16x SIP účtů, 2x RJ45, 2xUSB, WIFI, Bluetooth, PoE</t>
  </si>
  <si>
    <t>Bezkontaktní přívěšek Miafre 1KB v kruhovém plastovém krytu, černá barva</t>
  </si>
  <si>
    <t>Nízkoodběrový elektrický otvírač, stavitelná střelka, 12Vdc / 230mA</t>
  </si>
  <si>
    <t>Příslušenství el. otvírače - pozinkované kování (rovná lišta, rohová lišta)</t>
  </si>
  <si>
    <t>Datový přepínač (switch) 8x 10/100Mbps PoE, 230W / 100-210W</t>
  </si>
  <si>
    <t>Zdroj nepřetržitého napájení UPS, 230Vac / 650VA / 300W</t>
  </si>
  <si>
    <t>Zdroj 230Vac / 12Vdc / 3,5A - napájení dveřního panelu a el. otvírače</t>
  </si>
  <si>
    <t>Datový kabel UTP Cat.5e, nestíněný, vnitřní PVC plášť</t>
  </si>
  <si>
    <t>m</t>
  </si>
  <si>
    <t>Kabelová trasa - plastová lišta 18x13, příslušenství</t>
  </si>
  <si>
    <t>Drobný nespecifikovaný materiál a přípomocné práce</t>
  </si>
  <si>
    <t>Průstup stěnou, včetně začištění</t>
  </si>
  <si>
    <t>Zaškolení obsluhy</t>
  </si>
  <si>
    <t>Montážní návrh a předmontážní příprava, včetně dokumentace skutečného provedení</t>
  </si>
  <si>
    <t>Režijní náklady (doprava osob a materiálu, denní úklid)</t>
  </si>
  <si>
    <t xml:space="preserve">Měření celistvosti kabelu a správnosti zapojení </t>
  </si>
  <si>
    <t>Venkovní panel Helios IP Verso, základní hovorová jednotka, 1 zvonkové tlačítko, HD kamera</t>
  </si>
  <si>
    <t>Nastavení, zprovoznění a odzkoušení systému, včetně instalace příslušného SW</t>
  </si>
  <si>
    <t>Příloha č. 5 zadávací dokumentace</t>
  </si>
  <si>
    <t>Zabezpečení hlavního vchodu</t>
  </si>
  <si>
    <t>Položka</t>
  </si>
  <si>
    <t>CELKEM s DPH</t>
  </si>
  <si>
    <t>V ………………………...dne……………………..</t>
  </si>
  <si>
    <t>………………………………………………..</t>
  </si>
  <si>
    <t xml:space="preserve">razítko + podpis </t>
  </si>
  <si>
    <t>DPH 15 %</t>
  </si>
</sst>
</file>

<file path=xl/styles.xml><?xml version="1.0" encoding="utf-8"?>
<styleSheet xmlns="http://schemas.openxmlformats.org/spreadsheetml/2006/main">
  <numFmts count="2">
    <numFmt numFmtId="164" formatCode="#,##0\ &quot;Kč&quot;"/>
    <numFmt numFmtId="165" formatCode="#,##0.00\ &quot;Kč&quot;"/>
  </numFmts>
  <fonts count="13">
    <font>
      <sz val="10"/>
      <name val="Arial CE"/>
      <family val="2"/>
    </font>
    <font>
      <sz val="10"/>
      <name val="Arial"/>
      <family val="2"/>
    </font>
    <font>
      <sz val="8"/>
      <name val="Arial Narrow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8"/>
      <name val="Arial Narrow CE"/>
      <family val="2"/>
    </font>
    <font>
      <i/>
      <sz val="8"/>
      <name val="Arial CE"/>
      <family val="2"/>
    </font>
    <font>
      <b/>
      <sz val="10"/>
      <name val="Arial CE"/>
      <family val="2"/>
    </font>
    <font>
      <i/>
      <u val="single"/>
      <sz val="10"/>
      <color rgb="FF000000"/>
      <name val="Calibri"/>
      <family val="2"/>
    </font>
    <font>
      <b/>
      <u val="single"/>
      <sz val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dashed"/>
      <right style="dashed"/>
      <top style="dashed"/>
      <bottom style="dashed"/>
    </border>
    <border>
      <left style="thin"/>
      <right style="thin"/>
      <top style="thin"/>
      <bottom style="thin"/>
    </border>
    <border>
      <left style="thin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/>
      <top/>
      <bottom/>
    </border>
    <border>
      <left style="thin"/>
      <right style="dashed"/>
      <top style="dashed"/>
      <bottom/>
    </border>
    <border>
      <left style="dashed"/>
      <right style="dashed"/>
      <top style="dashed"/>
      <bottom/>
    </border>
    <border>
      <left style="dashed"/>
      <right style="thin"/>
      <top style="dashed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5" fillId="0" borderId="0" xfId="0" applyFont="1" applyBorder="1"/>
    <xf numFmtId="0" fontId="6" fillId="0" borderId="0" xfId="0" applyFont="1" applyFill="1" applyBorder="1" applyAlignment="1">
      <alignment horizontal="left" wrapText="1"/>
    </xf>
    <xf numFmtId="0" fontId="6" fillId="0" borderId="0" xfId="0" applyFont="1"/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justify" vertical="top" wrapText="1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1" fillId="0" borderId="0" xfId="0" applyFont="1"/>
    <xf numFmtId="0" fontId="3" fillId="2" borderId="3" xfId="0" applyFont="1" applyFill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right" vertical="center"/>
    </xf>
    <xf numFmtId="0" fontId="3" fillId="2" borderId="5" xfId="0" applyFont="1" applyFill="1" applyBorder="1"/>
    <xf numFmtId="0" fontId="3" fillId="2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top" wrapText="1"/>
    </xf>
    <xf numFmtId="165" fontId="3" fillId="0" borderId="8" xfId="0" applyNumberFormat="1" applyFont="1" applyBorder="1" applyAlignment="1">
      <alignment horizontal="right" vertical="center"/>
    </xf>
    <xf numFmtId="0" fontId="3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/>
    <xf numFmtId="0" fontId="2" fillId="2" borderId="10" xfId="0" applyFont="1" applyFill="1" applyBorder="1" applyAlignment="1">
      <alignment horizontal="left" vertical="top" wrapText="1"/>
    </xf>
    <xf numFmtId="164" fontId="3" fillId="2" borderId="10" xfId="0" applyNumberFormat="1" applyFont="1" applyFill="1" applyBorder="1" applyAlignment="1">
      <alignment horizontal="center" vertical="top"/>
    </xf>
    <xf numFmtId="3" fontId="3" fillId="2" borderId="10" xfId="0" applyNumberFormat="1" applyFont="1" applyFill="1" applyBorder="1" applyAlignment="1" applyProtection="1">
      <alignment horizontal="right" vertical="top"/>
      <protection locked="0"/>
    </xf>
    <xf numFmtId="165" fontId="3" fillId="2" borderId="10" xfId="0" applyNumberFormat="1" applyFont="1" applyFill="1" applyBorder="1" applyAlignment="1">
      <alignment horizontal="right" vertical="top"/>
    </xf>
    <xf numFmtId="165" fontId="3" fillId="2" borderId="11" xfId="0" applyNumberFormat="1" applyFont="1" applyFill="1" applyBorder="1" applyAlignment="1">
      <alignment horizontal="right" vertical="top"/>
    </xf>
    <xf numFmtId="0" fontId="9" fillId="2" borderId="12" xfId="0" applyFont="1" applyFill="1" applyBorder="1"/>
    <xf numFmtId="164" fontId="3" fillId="2" borderId="12" xfId="0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164" fontId="9" fillId="2" borderId="12" xfId="0" applyNumberFormat="1" applyFont="1" applyFill="1" applyBorder="1" applyAlignment="1">
      <alignment horizontal="right"/>
    </xf>
    <xf numFmtId="165" fontId="9" fillId="2" borderId="13" xfId="0" applyNumberFormat="1" applyFont="1" applyFill="1" applyBorder="1" applyAlignment="1">
      <alignment horizontal="right"/>
    </xf>
    <xf numFmtId="0" fontId="0" fillId="2" borderId="14" xfId="0" applyFill="1" applyBorder="1"/>
    <xf numFmtId="0" fontId="6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16" xfId="0" applyFont="1" applyFill="1" applyBorder="1"/>
    <xf numFmtId="164" fontId="6" fillId="2" borderId="17" xfId="0" applyNumberFormat="1" applyFont="1" applyFill="1" applyBorder="1" applyAlignment="1">
      <alignment horizontal="right"/>
    </xf>
    <xf numFmtId="0" fontId="3" fillId="2" borderId="15" xfId="0" applyFont="1" applyFill="1" applyBorder="1"/>
    <xf numFmtId="0" fontId="0" fillId="2" borderId="17" xfId="0" applyFill="1" applyBorder="1"/>
    <xf numFmtId="0" fontId="0" fillId="3" borderId="0" xfId="0" applyFill="1"/>
    <xf numFmtId="0" fontId="8" fillId="4" borderId="1" xfId="0" applyNumberFormat="1" applyFont="1" applyFill="1" applyBorder="1" applyAlignment="1">
      <alignment horizontal="center" vertical="top" wrapText="1"/>
    </xf>
    <xf numFmtId="0" fontId="8" fillId="4" borderId="7" xfId="0" applyNumberFormat="1" applyFont="1" applyFill="1" applyBorder="1" applyAlignment="1">
      <alignment horizontal="center" vertical="top" wrapText="1"/>
    </xf>
    <xf numFmtId="165" fontId="3" fillId="5" borderId="1" xfId="0" applyNumberFormat="1" applyFont="1" applyFill="1" applyBorder="1" applyAlignment="1">
      <alignment horizontal="right" vertical="center"/>
    </xf>
    <xf numFmtId="165" fontId="3" fillId="5" borderId="7" xfId="0" applyNumberFormat="1" applyFont="1" applyFill="1" applyBorder="1" applyAlignment="1">
      <alignment horizontal="right" vertical="center"/>
    </xf>
    <xf numFmtId="165" fontId="3" fillId="5" borderId="4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7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 applyProtection="1">
      <alignment horizontal="center" vertical="center"/>
      <protection locked="0"/>
    </xf>
    <xf numFmtId="165" fontId="7" fillId="2" borderId="15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>
      <alignment horizontal="right"/>
    </xf>
    <xf numFmtId="165" fontId="6" fillId="2" borderId="15" xfId="0" applyNumberFormat="1" applyFont="1" applyFill="1" applyBorder="1" applyAlignment="1">
      <alignment horizontal="right"/>
    </xf>
    <xf numFmtId="165" fontId="6" fillId="2" borderId="17" xfId="0" applyNumberFormat="1" applyFont="1" applyFill="1" applyBorder="1" applyAlignment="1">
      <alignment horizontal="right"/>
    </xf>
    <xf numFmtId="0" fontId="9" fillId="2" borderId="14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6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2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F10" sqref="F10"/>
    </sheetView>
  </sheetViews>
  <sheetFormatPr defaultColWidth="9.00390625" defaultRowHeight="12.75"/>
  <cols>
    <col min="1" max="1" width="5.00390625" style="0" customWidth="1"/>
    <col min="2" max="2" width="14.625" style="0" customWidth="1"/>
    <col min="3" max="3" width="36.25390625" style="0" customWidth="1"/>
    <col min="4" max="4" width="3.625" style="0" customWidth="1"/>
    <col min="5" max="5" width="2.75390625" style="0" customWidth="1"/>
    <col min="6" max="7" width="9.125" style="0" customWidth="1"/>
    <col min="8" max="8" width="9.50390625" style="0" customWidth="1"/>
    <col min="9" max="9" width="10.50390625" style="0" customWidth="1"/>
  </cols>
  <sheetData>
    <row r="1" spans="1:9" ht="13.8">
      <c r="A1" s="1"/>
      <c r="B1" s="12" t="s">
        <v>37</v>
      </c>
      <c r="C1" s="12"/>
      <c r="D1" s="5"/>
      <c r="E1" s="5"/>
      <c r="F1" s="5"/>
      <c r="G1" s="5"/>
      <c r="H1" s="5"/>
      <c r="I1" s="5"/>
    </row>
    <row r="2" spans="1:9" ht="12.75">
      <c r="A2" s="2"/>
      <c r="B2" s="59"/>
      <c r="C2" s="60"/>
      <c r="D2" s="61"/>
      <c r="E2" s="61"/>
      <c r="F2" s="61"/>
      <c r="G2" s="4"/>
      <c r="H2" s="6"/>
      <c r="I2" s="4"/>
    </row>
    <row r="3" spans="1:9" ht="15.6">
      <c r="A3" s="2"/>
      <c r="B3" s="62" t="s">
        <v>38</v>
      </c>
      <c r="C3" s="62"/>
      <c r="D3" s="61"/>
      <c r="E3" s="61"/>
      <c r="F3" s="61"/>
      <c r="G3" s="4"/>
      <c r="H3" s="6"/>
      <c r="I3" s="4"/>
    </row>
    <row r="4" spans="1:9" ht="12.75">
      <c r="A4" s="3"/>
      <c r="B4" s="63"/>
      <c r="C4" s="64"/>
      <c r="D4" s="64"/>
      <c r="E4" s="64"/>
      <c r="F4" s="64"/>
      <c r="G4" s="64"/>
      <c r="H4" s="64"/>
      <c r="I4" s="64"/>
    </row>
    <row r="5" spans="1:9" ht="12.75">
      <c r="A5" s="3"/>
      <c r="B5" s="8"/>
      <c r="C5" s="8"/>
      <c r="D5" s="8"/>
      <c r="E5" s="8"/>
      <c r="F5" s="65" t="s">
        <v>9</v>
      </c>
      <c r="G5" s="66"/>
      <c r="H5" s="65" t="s">
        <v>10</v>
      </c>
      <c r="I5" s="66"/>
    </row>
    <row r="6" spans="1:9" ht="30.6">
      <c r="A6" s="10" t="s">
        <v>39</v>
      </c>
      <c r="B6" s="10" t="s">
        <v>0</v>
      </c>
      <c r="C6" s="9" t="s">
        <v>1</v>
      </c>
      <c r="D6" s="11" t="s">
        <v>3</v>
      </c>
      <c r="E6" s="11" t="s">
        <v>2</v>
      </c>
      <c r="F6" s="10" t="s">
        <v>4</v>
      </c>
      <c r="G6" s="11" t="s">
        <v>8</v>
      </c>
      <c r="H6" s="10" t="s">
        <v>4</v>
      </c>
      <c r="I6" s="11" t="s">
        <v>8</v>
      </c>
    </row>
    <row r="7" spans="1:9" ht="20.4">
      <c r="A7" s="13">
        <v>1</v>
      </c>
      <c r="B7" s="39"/>
      <c r="C7" s="7" t="s">
        <v>35</v>
      </c>
      <c r="D7" s="44" t="s">
        <v>5</v>
      </c>
      <c r="E7" s="45">
        <v>1</v>
      </c>
      <c r="F7" s="41"/>
      <c r="G7" s="14">
        <f>E7*F7</f>
        <v>0</v>
      </c>
      <c r="H7" s="43"/>
      <c r="I7" s="14">
        <f aca="true" t="shared" si="0" ref="I7:I29">E7*H7</f>
        <v>0</v>
      </c>
    </row>
    <row r="8" spans="1:9" ht="20.4">
      <c r="A8" s="13">
        <v>2</v>
      </c>
      <c r="B8" s="39"/>
      <c r="C8" s="7" t="s">
        <v>13</v>
      </c>
      <c r="D8" s="44" t="s">
        <v>5</v>
      </c>
      <c r="E8" s="45">
        <v>1</v>
      </c>
      <c r="F8" s="41"/>
      <c r="G8" s="14">
        <f>E8*F8</f>
        <v>0</v>
      </c>
      <c r="H8" s="43"/>
      <c r="I8" s="14">
        <f>E8*H8</f>
        <v>0</v>
      </c>
    </row>
    <row r="9" spans="1:9" ht="12.75">
      <c r="A9" s="13">
        <v>3</v>
      </c>
      <c r="B9" s="39"/>
      <c r="C9" s="7" t="s">
        <v>14</v>
      </c>
      <c r="D9" s="44" t="s">
        <v>5</v>
      </c>
      <c r="E9" s="45">
        <v>1</v>
      </c>
      <c r="F9" s="41"/>
      <c r="G9" s="14">
        <f>E9*F9</f>
        <v>0</v>
      </c>
      <c r="H9" s="43"/>
      <c r="I9" s="14">
        <f>E9*H9</f>
        <v>0</v>
      </c>
    </row>
    <row r="10" spans="1:9" ht="20.4">
      <c r="A10" s="13">
        <v>4</v>
      </c>
      <c r="B10" s="39"/>
      <c r="C10" s="7" t="s">
        <v>15</v>
      </c>
      <c r="D10" s="44" t="s">
        <v>5</v>
      </c>
      <c r="E10" s="45">
        <v>1</v>
      </c>
      <c r="F10" s="41"/>
      <c r="G10" s="14">
        <f>E10*F10</f>
        <v>0</v>
      </c>
      <c r="H10" s="43"/>
      <c r="I10" s="14">
        <f>E10*H10</f>
        <v>0</v>
      </c>
    </row>
    <row r="11" spans="1:9" ht="12.75">
      <c r="A11" s="13">
        <v>5</v>
      </c>
      <c r="B11" s="39"/>
      <c r="C11" s="7" t="s">
        <v>16</v>
      </c>
      <c r="D11" s="44" t="s">
        <v>5</v>
      </c>
      <c r="E11" s="45">
        <v>1</v>
      </c>
      <c r="F11" s="41"/>
      <c r="G11" s="14">
        <f aca="true" t="shared" si="1" ref="G11:G29">E11*F11</f>
        <v>0</v>
      </c>
      <c r="H11" s="43"/>
      <c r="I11" s="14">
        <f t="shared" si="0"/>
        <v>0</v>
      </c>
    </row>
    <row r="12" spans="1:9" ht="12.75">
      <c r="A12" s="13">
        <v>6</v>
      </c>
      <c r="B12" s="39"/>
      <c r="C12" s="7" t="s">
        <v>17</v>
      </c>
      <c r="D12" s="44" t="s">
        <v>5</v>
      </c>
      <c r="E12" s="45">
        <v>1</v>
      </c>
      <c r="F12" s="41"/>
      <c r="G12" s="14">
        <f>E12*F12</f>
        <v>0</v>
      </c>
      <c r="H12" s="43"/>
      <c r="I12" s="14">
        <f>E12*H12</f>
        <v>0</v>
      </c>
    </row>
    <row r="13" spans="1:9" ht="12.75">
      <c r="A13" s="13">
        <v>7</v>
      </c>
      <c r="B13" s="39"/>
      <c r="C13" s="7" t="s">
        <v>18</v>
      </c>
      <c r="D13" s="44" t="s">
        <v>5</v>
      </c>
      <c r="E13" s="45">
        <v>1</v>
      </c>
      <c r="F13" s="41"/>
      <c r="G13" s="14">
        <f>E13*F13</f>
        <v>0</v>
      </c>
      <c r="H13" s="43"/>
      <c r="I13" s="14">
        <f>E13*H13</f>
        <v>0</v>
      </c>
    </row>
    <row r="14" spans="1:9" ht="20.4">
      <c r="A14" s="13">
        <v>8</v>
      </c>
      <c r="B14" s="39"/>
      <c r="C14" s="7" t="s">
        <v>19</v>
      </c>
      <c r="D14" s="44" t="s">
        <v>5</v>
      </c>
      <c r="E14" s="45">
        <v>3</v>
      </c>
      <c r="F14" s="41"/>
      <c r="G14" s="14">
        <f t="shared" si="1"/>
        <v>0</v>
      </c>
      <c r="H14" s="43"/>
      <c r="I14" s="14">
        <f t="shared" si="0"/>
        <v>0</v>
      </c>
    </row>
    <row r="15" spans="1:9" ht="20.4">
      <c r="A15" s="13">
        <v>9</v>
      </c>
      <c r="B15" s="39"/>
      <c r="C15" s="7" t="s">
        <v>20</v>
      </c>
      <c r="D15" s="44" t="s">
        <v>5</v>
      </c>
      <c r="E15" s="45">
        <v>50</v>
      </c>
      <c r="F15" s="41"/>
      <c r="G15" s="14">
        <f t="shared" si="1"/>
        <v>0</v>
      </c>
      <c r="H15" s="43"/>
      <c r="I15" s="14">
        <f t="shared" si="0"/>
        <v>0</v>
      </c>
    </row>
    <row r="16" spans="1:9" ht="20.4">
      <c r="A16" s="13">
        <v>10</v>
      </c>
      <c r="B16" s="39"/>
      <c r="C16" s="7" t="s">
        <v>21</v>
      </c>
      <c r="D16" s="44" t="s">
        <v>5</v>
      </c>
      <c r="E16" s="45">
        <v>1</v>
      </c>
      <c r="F16" s="41"/>
      <c r="G16" s="14">
        <f>E16*F16</f>
        <v>0</v>
      </c>
      <c r="H16" s="43"/>
      <c r="I16" s="14">
        <f>E16*H16</f>
        <v>0</v>
      </c>
    </row>
    <row r="17" spans="1:9" ht="20.4">
      <c r="A17" s="13">
        <v>11</v>
      </c>
      <c r="B17" s="39"/>
      <c r="C17" s="7" t="s">
        <v>22</v>
      </c>
      <c r="D17" s="44" t="s">
        <v>5</v>
      </c>
      <c r="E17" s="45">
        <v>1</v>
      </c>
      <c r="F17" s="41"/>
      <c r="G17" s="14">
        <f t="shared" si="1"/>
        <v>0</v>
      </c>
      <c r="H17" s="43"/>
      <c r="I17" s="14">
        <f t="shared" si="0"/>
        <v>0</v>
      </c>
    </row>
    <row r="18" spans="1:9" ht="20.4">
      <c r="A18" s="13">
        <v>12</v>
      </c>
      <c r="B18" s="39"/>
      <c r="C18" s="7" t="s">
        <v>23</v>
      </c>
      <c r="D18" s="44" t="s">
        <v>5</v>
      </c>
      <c r="E18" s="45">
        <v>1</v>
      </c>
      <c r="F18" s="41"/>
      <c r="G18" s="14">
        <f>E18*F18</f>
        <v>0</v>
      </c>
      <c r="H18" s="43"/>
      <c r="I18" s="14">
        <f>E18*H18</f>
        <v>0</v>
      </c>
    </row>
    <row r="19" spans="1:9" ht="20.4">
      <c r="A19" s="13">
        <v>13</v>
      </c>
      <c r="B19" s="39"/>
      <c r="C19" s="7" t="s">
        <v>24</v>
      </c>
      <c r="D19" s="44" t="s">
        <v>5</v>
      </c>
      <c r="E19" s="45">
        <v>1</v>
      </c>
      <c r="F19" s="41"/>
      <c r="G19" s="14">
        <f>E19*F19</f>
        <v>0</v>
      </c>
      <c r="H19" s="43"/>
      <c r="I19" s="14">
        <f>E19*H19</f>
        <v>0</v>
      </c>
    </row>
    <row r="20" spans="1:9" ht="20.4">
      <c r="A20" s="13">
        <v>14</v>
      </c>
      <c r="B20" s="39"/>
      <c r="C20" s="7" t="s">
        <v>25</v>
      </c>
      <c r="D20" s="44" t="s">
        <v>5</v>
      </c>
      <c r="E20" s="45">
        <v>1</v>
      </c>
      <c r="F20" s="41"/>
      <c r="G20" s="14">
        <f>E20*F20</f>
        <v>0</v>
      </c>
      <c r="H20" s="43"/>
      <c r="I20" s="14">
        <f>E20*H20</f>
        <v>0</v>
      </c>
    </row>
    <row r="21" spans="1:9" ht="20.4">
      <c r="A21" s="13">
        <v>15</v>
      </c>
      <c r="B21" s="39"/>
      <c r="C21" s="7" t="s">
        <v>26</v>
      </c>
      <c r="D21" s="44" t="s">
        <v>27</v>
      </c>
      <c r="E21" s="45">
        <v>25</v>
      </c>
      <c r="F21" s="41"/>
      <c r="G21" s="14">
        <f>E21*F21</f>
        <v>0</v>
      </c>
      <c r="H21" s="43"/>
      <c r="I21" s="14">
        <f>E21*H21</f>
        <v>0</v>
      </c>
    </row>
    <row r="22" spans="1:9" ht="12.75">
      <c r="A22" s="13">
        <v>16</v>
      </c>
      <c r="B22" s="39"/>
      <c r="C22" s="7" t="s">
        <v>28</v>
      </c>
      <c r="D22" s="44" t="s">
        <v>27</v>
      </c>
      <c r="E22" s="45">
        <v>20</v>
      </c>
      <c r="F22" s="41"/>
      <c r="G22" s="14">
        <f>E22*F22</f>
        <v>0</v>
      </c>
      <c r="H22" s="43"/>
      <c r="I22" s="14">
        <f>E22*H22</f>
        <v>0</v>
      </c>
    </row>
    <row r="23" spans="1:9" ht="12.75">
      <c r="A23" s="13">
        <v>17</v>
      </c>
      <c r="B23" s="39"/>
      <c r="C23" s="7" t="s">
        <v>29</v>
      </c>
      <c r="D23" s="44" t="s">
        <v>6</v>
      </c>
      <c r="E23" s="45">
        <v>1</v>
      </c>
      <c r="F23" s="41"/>
      <c r="G23" s="14">
        <f t="shared" si="1"/>
        <v>0</v>
      </c>
      <c r="H23" s="43"/>
      <c r="I23" s="14">
        <f t="shared" si="0"/>
        <v>0</v>
      </c>
    </row>
    <row r="24" spans="1:9" ht="12.75">
      <c r="A24" s="13">
        <v>18</v>
      </c>
      <c r="B24" s="39"/>
      <c r="C24" s="7" t="s">
        <v>30</v>
      </c>
      <c r="D24" s="44" t="s">
        <v>5</v>
      </c>
      <c r="E24" s="45">
        <v>3</v>
      </c>
      <c r="F24" s="41"/>
      <c r="G24" s="14">
        <f t="shared" si="1"/>
        <v>0</v>
      </c>
      <c r="H24" s="43"/>
      <c r="I24" s="14">
        <f t="shared" si="0"/>
        <v>0</v>
      </c>
    </row>
    <row r="25" spans="1:9" ht="12.75">
      <c r="A25" s="13">
        <v>19</v>
      </c>
      <c r="B25" s="39"/>
      <c r="C25" s="7" t="s">
        <v>34</v>
      </c>
      <c r="D25" s="44" t="s">
        <v>5</v>
      </c>
      <c r="E25" s="45">
        <v>6</v>
      </c>
      <c r="F25" s="41"/>
      <c r="G25" s="14">
        <f t="shared" si="1"/>
        <v>0</v>
      </c>
      <c r="H25" s="43"/>
      <c r="I25" s="14">
        <f t="shared" si="0"/>
        <v>0</v>
      </c>
    </row>
    <row r="26" spans="1:9" ht="20.4">
      <c r="A26" s="13">
        <v>20</v>
      </c>
      <c r="B26" s="39"/>
      <c r="C26" s="7" t="s">
        <v>36</v>
      </c>
      <c r="D26" s="44" t="s">
        <v>6</v>
      </c>
      <c r="E26" s="45">
        <v>1</v>
      </c>
      <c r="F26" s="41"/>
      <c r="G26" s="14">
        <f>E26*F26</f>
        <v>0</v>
      </c>
      <c r="H26" s="43"/>
      <c r="I26" s="14">
        <f>E26*H26</f>
        <v>0</v>
      </c>
    </row>
    <row r="27" spans="1:9" ht="12.75">
      <c r="A27" s="13">
        <v>21</v>
      </c>
      <c r="B27" s="39"/>
      <c r="C27" s="7" t="s">
        <v>31</v>
      </c>
      <c r="D27" s="44" t="s">
        <v>6</v>
      </c>
      <c r="E27" s="45">
        <v>1</v>
      </c>
      <c r="F27" s="41"/>
      <c r="G27" s="14">
        <f t="shared" si="1"/>
        <v>0</v>
      </c>
      <c r="H27" s="43"/>
      <c r="I27" s="14">
        <f t="shared" si="0"/>
        <v>0</v>
      </c>
    </row>
    <row r="28" spans="1:9" ht="20.4">
      <c r="A28" s="13">
        <v>22</v>
      </c>
      <c r="B28" s="39"/>
      <c r="C28" s="7" t="s">
        <v>32</v>
      </c>
      <c r="D28" s="44" t="s">
        <v>6</v>
      </c>
      <c r="E28" s="45">
        <v>1</v>
      </c>
      <c r="F28" s="41"/>
      <c r="G28" s="14">
        <f t="shared" si="1"/>
        <v>0</v>
      </c>
      <c r="H28" s="41"/>
      <c r="I28" s="14">
        <f t="shared" si="0"/>
        <v>0</v>
      </c>
    </row>
    <row r="29" spans="1:9" ht="20.4">
      <c r="A29" s="16">
        <v>23</v>
      </c>
      <c r="B29" s="40"/>
      <c r="C29" s="17" t="s">
        <v>33</v>
      </c>
      <c r="D29" s="46" t="s">
        <v>6</v>
      </c>
      <c r="E29" s="47">
        <v>1</v>
      </c>
      <c r="F29" s="42"/>
      <c r="G29" s="18">
        <f t="shared" si="1"/>
        <v>0</v>
      </c>
      <c r="H29" s="42"/>
      <c r="I29" s="18">
        <f t="shared" si="0"/>
        <v>0</v>
      </c>
    </row>
    <row r="30" spans="1:9" ht="12.75">
      <c r="A30" s="19"/>
      <c r="B30" s="20"/>
      <c r="C30" s="21"/>
      <c r="D30" s="22"/>
      <c r="E30" s="23"/>
      <c r="F30" s="24"/>
      <c r="G30" s="24"/>
      <c r="H30" s="24"/>
      <c r="I30" s="25"/>
    </row>
    <row r="31" spans="1:9" ht="12.75">
      <c r="A31" s="52" t="s">
        <v>11</v>
      </c>
      <c r="B31" s="53"/>
      <c r="C31" s="26"/>
      <c r="D31" s="27"/>
      <c r="E31" s="27"/>
      <c r="F31" s="28" t="s">
        <v>9</v>
      </c>
      <c r="G31" s="29">
        <f>SUM(G7:G29)</f>
        <v>0</v>
      </c>
      <c r="H31" s="28" t="s">
        <v>12</v>
      </c>
      <c r="I31" s="30">
        <f>SUM(I7:I29)</f>
        <v>0</v>
      </c>
    </row>
    <row r="32" spans="1:9" ht="12.75">
      <c r="A32" s="54"/>
      <c r="B32" s="55"/>
      <c r="C32" s="20"/>
      <c r="D32" s="32" t="s">
        <v>7</v>
      </c>
      <c r="E32" s="33"/>
      <c r="F32" s="34"/>
      <c r="G32" s="35"/>
      <c r="H32" s="48">
        <f>G31+I31</f>
        <v>0</v>
      </c>
      <c r="I32" s="49"/>
    </row>
    <row r="33" spans="1:9" ht="12.75">
      <c r="A33" s="15"/>
      <c r="B33" s="56"/>
      <c r="C33" s="56"/>
      <c r="D33" s="36"/>
      <c r="E33" s="58" t="s">
        <v>44</v>
      </c>
      <c r="F33" s="58"/>
      <c r="G33" s="35"/>
      <c r="H33" s="48">
        <f>H32*0.15</f>
        <v>0</v>
      </c>
      <c r="I33" s="49"/>
    </row>
    <row r="34" spans="1:9" ht="12.75">
      <c r="A34" s="31"/>
      <c r="B34" s="57"/>
      <c r="C34" s="57"/>
      <c r="D34" s="32" t="s">
        <v>40</v>
      </c>
      <c r="E34" s="33"/>
      <c r="F34" s="33"/>
      <c r="G34" s="37"/>
      <c r="H34" s="50">
        <f>H32+H33</f>
        <v>0</v>
      </c>
      <c r="I34" s="51"/>
    </row>
    <row r="37" spans="1:7" ht="12.75">
      <c r="A37" s="38"/>
      <c r="B37" s="38"/>
      <c r="C37" s="38"/>
      <c r="D37" s="38"/>
      <c r="E37" s="38"/>
      <c r="F37" s="38"/>
      <c r="G37" s="38"/>
    </row>
    <row r="38" spans="1:7" ht="12.75">
      <c r="A38" s="38"/>
      <c r="B38" s="38"/>
      <c r="C38" s="38"/>
      <c r="D38" s="38"/>
      <c r="E38" s="38"/>
      <c r="F38" s="38"/>
      <c r="G38" s="38"/>
    </row>
    <row r="39" spans="1:7" ht="12.75">
      <c r="A39" s="38"/>
      <c r="B39" s="38"/>
      <c r="C39" s="38"/>
      <c r="D39" s="38"/>
      <c r="E39" s="38"/>
      <c r="F39" s="38"/>
      <c r="G39" s="38"/>
    </row>
    <row r="40" spans="1:7" ht="12.75">
      <c r="A40" s="38"/>
      <c r="B40" s="38"/>
      <c r="C40" s="38"/>
      <c r="D40" s="38"/>
      <c r="E40" s="38"/>
      <c r="F40" s="38"/>
      <c r="G40" s="38"/>
    </row>
    <row r="41" spans="1:7" ht="12.75">
      <c r="A41" s="38" t="s">
        <v>41</v>
      </c>
      <c r="B41" s="38"/>
      <c r="C41" s="38"/>
      <c r="D41" s="38"/>
      <c r="E41" s="38"/>
      <c r="F41" s="38"/>
      <c r="G41" s="38"/>
    </row>
    <row r="42" spans="1:7" ht="12.75">
      <c r="A42" s="38"/>
      <c r="B42" s="38"/>
      <c r="C42" s="38"/>
      <c r="D42" s="38"/>
      <c r="E42" s="38"/>
      <c r="F42" s="38"/>
      <c r="G42" s="38"/>
    </row>
    <row r="43" spans="1:7" ht="12.75">
      <c r="A43" s="38"/>
      <c r="B43" s="38"/>
      <c r="C43" s="38"/>
      <c r="D43" s="38"/>
      <c r="E43" s="38"/>
      <c r="F43" s="38"/>
      <c r="G43" s="38"/>
    </row>
    <row r="44" spans="1:7" ht="12.75">
      <c r="A44" s="38"/>
      <c r="B44" s="38"/>
      <c r="C44" s="38"/>
      <c r="D44" s="38"/>
      <c r="E44" s="38"/>
      <c r="F44" s="38"/>
      <c r="G44" s="38"/>
    </row>
    <row r="45" spans="1:7" ht="12.75">
      <c r="A45" s="38"/>
      <c r="B45" s="38"/>
      <c r="C45" s="38"/>
      <c r="D45" s="38"/>
      <c r="E45" s="38"/>
      <c r="F45" s="38"/>
      <c r="G45" s="38"/>
    </row>
    <row r="46" spans="1:7" ht="12.75">
      <c r="A46" s="38" t="s">
        <v>42</v>
      </c>
      <c r="B46" s="38"/>
      <c r="C46" s="38"/>
      <c r="D46" s="38"/>
      <c r="E46" s="38"/>
      <c r="F46" s="38"/>
      <c r="G46" s="38"/>
    </row>
    <row r="47" spans="1:7" ht="12.75">
      <c r="A47" s="38" t="s">
        <v>43</v>
      </c>
      <c r="B47" s="38"/>
      <c r="C47" s="38"/>
      <c r="D47" s="38"/>
      <c r="E47" s="38"/>
      <c r="F47" s="38"/>
      <c r="G47" s="38"/>
    </row>
    <row r="48" spans="1:7" ht="12.75">
      <c r="A48" s="38"/>
      <c r="B48" s="38"/>
      <c r="C48" s="38"/>
      <c r="D48" s="38"/>
      <c r="E48" s="38"/>
      <c r="F48" s="38"/>
      <c r="G48" s="38"/>
    </row>
    <row r="49" spans="1:7" ht="12.75">
      <c r="A49" s="38"/>
      <c r="B49" s="38"/>
      <c r="C49" s="38"/>
      <c r="D49" s="38"/>
      <c r="E49" s="38"/>
      <c r="F49" s="38"/>
      <c r="G49" s="38"/>
    </row>
    <row r="50" spans="1:7" ht="12.75">
      <c r="A50" s="38"/>
      <c r="B50" s="38"/>
      <c r="C50" s="38"/>
      <c r="D50" s="38"/>
      <c r="E50" s="38"/>
      <c r="F50" s="38"/>
      <c r="G50" s="38"/>
    </row>
    <row r="51" spans="1:7" ht="12.75">
      <c r="A51" s="38"/>
      <c r="B51" s="38"/>
      <c r="C51" s="38"/>
      <c r="D51" s="38"/>
      <c r="E51" s="38"/>
      <c r="F51" s="38"/>
      <c r="G51" s="38"/>
    </row>
    <row r="52" spans="1:7" ht="12.75">
      <c r="A52" s="38"/>
      <c r="B52" s="38"/>
      <c r="C52" s="38"/>
      <c r="D52" s="38"/>
      <c r="E52" s="38"/>
      <c r="F52" s="38"/>
      <c r="G52" s="38"/>
    </row>
    <row r="53" spans="1:7" ht="12.75">
      <c r="A53" s="38"/>
      <c r="B53" s="38"/>
      <c r="C53" s="38"/>
      <c r="D53" s="38"/>
      <c r="E53" s="38"/>
      <c r="F53" s="38"/>
      <c r="G53" s="38"/>
    </row>
    <row r="54" spans="1:7" ht="12.75">
      <c r="A54" s="38"/>
      <c r="B54" s="38"/>
      <c r="C54" s="38"/>
      <c r="D54" s="38"/>
      <c r="E54" s="38"/>
      <c r="F54" s="38"/>
      <c r="G54" s="38"/>
    </row>
  </sheetData>
  <sheetProtection sheet="1" objects="1" scenarios="1"/>
  <protectedRanges>
    <protectedRange sqref="A37:G54" name="Oblast4"/>
    <protectedRange sqref="F7:F29" name="Oblast2"/>
    <protectedRange sqref="B7:B29" name="Oblast1"/>
    <protectedRange sqref="H7:H29" name="Oblast3"/>
  </protectedRanges>
  <mergeCells count="15">
    <mergeCell ref="F5:G5"/>
    <mergeCell ref="H5:I5"/>
    <mergeCell ref="B2:C2"/>
    <mergeCell ref="D2:F2"/>
    <mergeCell ref="B3:C3"/>
    <mergeCell ref="D3:F3"/>
    <mergeCell ref="B4:I4"/>
    <mergeCell ref="H32:I32"/>
    <mergeCell ref="H33:I33"/>
    <mergeCell ref="H34:I34"/>
    <mergeCell ref="A31:B31"/>
    <mergeCell ref="A32:B32"/>
    <mergeCell ref="B33:C33"/>
    <mergeCell ref="B34:C34"/>
    <mergeCell ref="E33:F33"/>
  </mergeCell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Sicurit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TECHPRAC</cp:lastModifiedBy>
  <cp:lastPrinted>2019-08-06T09:49:12Z</cp:lastPrinted>
  <dcterms:created xsi:type="dcterms:W3CDTF">2001-05-14T14:39:41Z</dcterms:created>
  <dcterms:modified xsi:type="dcterms:W3CDTF">2019-08-13T06:46:31Z</dcterms:modified>
  <cp:category/>
  <cp:version/>
  <cp:contentType/>
  <cp:contentStatus/>
</cp:coreProperties>
</file>