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221"/>
  <workbookPr/>
  <bookViews>
    <workbookView xWindow="6280" yWindow="60" windowWidth="25600" windowHeight="14720" activeTab="0"/>
  </bookViews>
  <sheets>
    <sheet name="List1" sheetId="1" r:id="rId1"/>
  </sheets>
  <definedNames/>
  <calcPr calcId="140001"/>
  <extLst/>
</workbook>
</file>

<file path=xl/sharedStrings.xml><?xml version="1.0" encoding="utf-8"?>
<sst xmlns="http://schemas.openxmlformats.org/spreadsheetml/2006/main" count="74" uniqueCount="52">
  <si>
    <t>ROZPOČET</t>
  </si>
  <si>
    <t>Celkem</t>
  </si>
  <si>
    <t>Keramická pec</t>
  </si>
  <si>
    <t>1 - část - Keramická pec</t>
  </si>
  <si>
    <t>Počet ks</t>
  </si>
  <si>
    <t>Jednotká cena bez DPH</t>
  </si>
  <si>
    <t>Cena za položku bez DPH</t>
  </si>
  <si>
    <t>DPH</t>
  </si>
  <si>
    <t>Celkem včetně DPH</t>
  </si>
  <si>
    <t>3 - část Hrnčířský kruh</t>
  </si>
  <si>
    <t>Hrnčířský kruh</t>
  </si>
  <si>
    <t>Tkalcovský stav</t>
  </si>
  <si>
    <t>4 - část - Tklacovský stav</t>
  </si>
  <si>
    <t>5 - část - Nábytek</t>
  </si>
  <si>
    <t>2 - část - Projektor s rotátorem</t>
  </si>
  <si>
    <t>Projektor s rotátorem</t>
  </si>
  <si>
    <t>Kovový regál - 900 x 3000 x 320 - 5 polic</t>
  </si>
  <si>
    <t>Kovový regál 1650 x 3000 x 320 - 5 polic</t>
  </si>
  <si>
    <t>Nerezový dřez</t>
  </si>
  <si>
    <t>Stohovatelné židle</t>
  </si>
  <si>
    <t>Stůl</t>
  </si>
  <si>
    <t>Nábytek – policový systém + kuchyňka</t>
  </si>
  <si>
    <t>Policový systém (sestava 3 skříní – spodní část s dvířky, horní část policová)</t>
  </si>
  <si>
    <t>Nábytek - židle</t>
  </si>
  <si>
    <t>Nábytek - stůl lichoběžník</t>
  </si>
  <si>
    <t>Nábytek - školní tabule na pylonech</t>
  </si>
  <si>
    <t>6 - část - Edukační panely</t>
  </si>
  <si>
    <t>Edukační panel "Ptactvo"</t>
  </si>
  <si>
    <t>Edukační panel "Rostliny"</t>
  </si>
  <si>
    <t>Edukační panel "Louka"</t>
  </si>
  <si>
    <t>Edukační panel "Les"</t>
  </si>
  <si>
    <t>Pařeniště</t>
  </si>
  <si>
    <t>Záhony</t>
  </si>
  <si>
    <t>7 - část - Pařeniště a záhony</t>
  </si>
  <si>
    <t>Venkovní otáčecí kola</t>
  </si>
  <si>
    <t>Šlapací zařízení</t>
  </si>
  <si>
    <t>Eliptický trenažér</t>
  </si>
  <si>
    <t>Masářní zařízení</t>
  </si>
  <si>
    <t>Velká otáčecí kola</t>
  </si>
  <si>
    <t>Procvičování pasu</t>
  </si>
  <si>
    <t>Procvičování chůze</t>
  </si>
  <si>
    <t>Jezdecké zařízení</t>
  </si>
  <si>
    <t>Surfovací zařízení - boční kyvadlo</t>
  </si>
  <si>
    <t>Bradla</t>
  </si>
  <si>
    <t>Protahovací zařízení</t>
  </si>
  <si>
    <t>Rotoped</t>
  </si>
  <si>
    <t>Sedy - lehy</t>
  </si>
  <si>
    <t>Stolní tenis</t>
  </si>
  <si>
    <t>Posilování - bench</t>
  </si>
  <si>
    <t>Veslování</t>
  </si>
  <si>
    <t xml:space="preserve">Součástí dodávky prvků bude i instalace prvků včetně betonáže a instalace gumové bezpečnostní dopadové plochy (cca. 54 m2)vč. montáže. </t>
  </si>
  <si>
    <t>8 - část - Venkovní prvky pro rozvoj mobility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</si>
</sst>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4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12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0" fillId="14" borderId="7" applyNumberFormat="0" applyFont="0" applyAlignment="0" applyProtection="0"/>
    <xf numFmtId="0" fontId="14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4" fontId="0" fillId="0" borderId="0" xfId="0" applyNumberFormat="1" applyAlignment="1">
      <alignment horizontal="left"/>
    </xf>
    <xf numFmtId="4" fontId="0" fillId="0" borderId="0" xfId="0" applyNumberFormat="1"/>
    <xf numFmtId="0" fontId="15" fillId="0" borderId="0" xfId="0" applyFont="1" applyBorder="1" applyAlignment="1">
      <alignment horizontal="justify"/>
    </xf>
    <xf numFmtId="4" fontId="15" fillId="0" borderId="0" xfId="0" applyNumberFormat="1" applyFont="1" applyBorder="1" applyAlignment="1">
      <alignment horizontal="justify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justify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4" fontId="17" fillId="0" borderId="9" xfId="0" applyNumberFormat="1" applyFont="1" applyFill="1" applyBorder="1" applyAlignment="1">
      <alignment vertical="center"/>
    </xf>
    <xf numFmtId="4" fontId="16" fillId="15" borderId="9" xfId="0" applyNumberFormat="1" applyFont="1" applyFill="1" applyBorder="1" applyAlignment="1">
      <alignment vertical="center"/>
    </xf>
    <xf numFmtId="0" fontId="15" fillId="15" borderId="0" xfId="0" applyFont="1" applyFill="1" applyBorder="1"/>
    <xf numFmtId="0" fontId="21" fillId="16" borderId="0" xfId="0" applyFont="1" applyFill="1" applyAlignment="1">
      <alignment horizontal="left" vertical="center"/>
    </xf>
    <xf numFmtId="0" fontId="22" fillId="16" borderId="0" xfId="0" applyFont="1" applyFill="1" applyBorder="1"/>
    <xf numFmtId="0" fontId="21" fillId="16" borderId="0" xfId="0" applyFont="1" applyFill="1"/>
    <xf numFmtId="4" fontId="17" fillId="17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 wrapText="1"/>
    </xf>
    <xf numFmtId="0" fontId="0" fillId="0" borderId="9" xfId="0" applyNumberFormat="1" applyFont="1" applyBorder="1" applyAlignment="1">
      <alignment horizontal="center"/>
    </xf>
    <xf numFmtId="0" fontId="0" fillId="0" borderId="10" xfId="0" applyFont="1" applyFill="1" applyBorder="1"/>
    <xf numFmtId="0" fontId="0" fillId="0" borderId="9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/>
    <xf numFmtId="0" fontId="25" fillId="0" borderId="9" xfId="0" applyFont="1" applyFill="1" applyBorder="1" applyAlignment="1">
      <alignment horizontal="center"/>
    </xf>
    <xf numFmtId="0" fontId="15" fillId="15" borderId="12" xfId="0" applyFont="1" applyFill="1" applyBorder="1" applyAlignment="1">
      <alignment/>
    </xf>
    <xf numFmtId="0" fontId="15" fillId="15" borderId="13" xfId="0" applyFont="1" applyFill="1" applyBorder="1" applyAlignment="1">
      <alignment/>
    </xf>
    <xf numFmtId="0" fontId="0" fillId="15" borderId="9" xfId="0" applyFont="1" applyFill="1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0" fillId="0" borderId="9" xfId="0" applyNumberForma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16" fillId="15" borderId="9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/>
    </xf>
    <xf numFmtId="0" fontId="15" fillId="15" borderId="12" xfId="0" applyFont="1" applyFill="1" applyBorder="1" applyAlignment="1">
      <alignment horizontal="left"/>
    </xf>
    <xf numFmtId="0" fontId="15" fillId="15" borderId="13" xfId="0" applyFont="1" applyFill="1" applyBorder="1" applyAlignment="1">
      <alignment horizontal="left"/>
    </xf>
    <xf numFmtId="0" fontId="15" fillId="15" borderId="10" xfId="0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1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zoomScale="150" zoomScaleNormal="150" zoomScalePageLayoutView="150" workbookViewId="0" topLeftCell="A1">
      <selection activeCell="C62" sqref="C62"/>
    </sheetView>
  </sheetViews>
  <sheetFormatPr defaultColWidth="8.75390625" defaultRowHeight="12.75"/>
  <cols>
    <col min="1" max="1" width="2.75390625" style="0" customWidth="1"/>
    <col min="2" max="2" width="9.125" style="0" customWidth="1"/>
    <col min="3" max="3" width="35.625" style="0" customWidth="1"/>
    <col min="4" max="4" width="6.125" style="5" customWidth="1"/>
    <col min="5" max="5" width="9.125" style="1" customWidth="1"/>
    <col min="6" max="6" width="10.75390625" style="2" customWidth="1"/>
    <col min="7" max="7" width="7.25390625" style="0" hidden="1" customWidth="1"/>
    <col min="8" max="8" width="6.625" style="0" hidden="1" customWidth="1"/>
    <col min="9" max="9" width="10.125" style="0" bestFit="1" customWidth="1"/>
  </cols>
  <sheetData>
    <row r="1" spans="1:6" ht="15.75" customHeight="1">
      <c r="A1" s="7"/>
      <c r="B1" s="8" t="s">
        <v>0</v>
      </c>
      <c r="C1" s="3"/>
      <c r="D1" s="3"/>
      <c r="E1" s="4"/>
      <c r="F1" s="4"/>
    </row>
    <row r="2" spans="1:6" ht="10.5" customHeight="1">
      <c r="A2" s="7"/>
      <c r="B2" s="6"/>
      <c r="C2" s="3"/>
      <c r="D2" s="3"/>
      <c r="E2" s="4"/>
      <c r="F2" s="4"/>
    </row>
    <row r="3" spans="1:8" s="14" customFormat="1" ht="25.5" customHeight="1">
      <c r="A3" s="12"/>
      <c r="B3" s="42" t="s">
        <v>3</v>
      </c>
      <c r="C3" s="42"/>
      <c r="D3" s="42"/>
      <c r="E3" s="42"/>
      <c r="F3" s="42"/>
      <c r="G3" s="13"/>
      <c r="H3" s="13"/>
    </row>
    <row r="4" spans="1:8" ht="20" customHeight="1">
      <c r="A4" s="16"/>
      <c r="B4" s="17">
        <v>1</v>
      </c>
      <c r="C4" s="18" t="s">
        <v>2</v>
      </c>
      <c r="D4" s="19">
        <v>1</v>
      </c>
      <c r="E4" s="15"/>
      <c r="F4" s="9">
        <f aca="true" t="shared" si="0" ref="F4">CEILING(D4*E4,0.1)</f>
        <v>0</v>
      </c>
      <c r="G4" s="20"/>
      <c r="H4" s="21"/>
    </row>
    <row r="5" spans="1:8" ht="25.5" customHeight="1">
      <c r="A5" s="16"/>
      <c r="B5" s="41" t="s">
        <v>1</v>
      </c>
      <c r="C5" s="41"/>
      <c r="D5" s="41"/>
      <c r="E5" s="41"/>
      <c r="F5" s="10">
        <f>SUM(F4:F4)</f>
        <v>0</v>
      </c>
      <c r="G5" s="11"/>
      <c r="H5" s="11"/>
    </row>
    <row r="6" spans="1:8" ht="25.5" customHeight="1">
      <c r="A6" s="16"/>
      <c r="B6" s="41" t="s">
        <v>7</v>
      </c>
      <c r="C6" s="41"/>
      <c r="D6" s="41"/>
      <c r="E6" s="41"/>
      <c r="F6" s="10">
        <f>F5*0.21</f>
        <v>0</v>
      </c>
      <c r="G6" s="11"/>
      <c r="H6" s="11"/>
    </row>
    <row r="7" spans="1:8" ht="25.5" customHeight="1">
      <c r="A7" s="16"/>
      <c r="B7" s="41" t="s">
        <v>8</v>
      </c>
      <c r="C7" s="41"/>
      <c r="D7" s="41"/>
      <c r="E7" s="41"/>
      <c r="F7" s="10">
        <f>F6+F5</f>
        <v>0</v>
      </c>
      <c r="G7" s="11"/>
      <c r="H7" s="11"/>
    </row>
    <row r="8" spans="1:8" ht="12.75">
      <c r="A8" s="23"/>
      <c r="B8" s="23"/>
      <c r="C8" s="23"/>
      <c r="D8" s="24"/>
      <c r="E8" s="25"/>
      <c r="F8" s="26"/>
      <c r="G8" s="23"/>
      <c r="H8" s="23"/>
    </row>
    <row r="9" spans="1:8" s="14" customFormat="1" ht="25.5" customHeight="1">
      <c r="A9" s="12"/>
      <c r="B9" s="34" t="s">
        <v>14</v>
      </c>
      <c r="C9" s="35"/>
      <c r="D9" s="36" t="s">
        <v>4</v>
      </c>
      <c r="E9" s="36" t="s">
        <v>5</v>
      </c>
      <c r="F9" s="36" t="s">
        <v>6</v>
      </c>
      <c r="G9" s="13"/>
      <c r="H9" s="13"/>
    </row>
    <row r="10" spans="1:8" ht="24.75" customHeight="1">
      <c r="A10" s="16"/>
      <c r="B10" s="17">
        <v>1</v>
      </c>
      <c r="C10" s="18" t="s">
        <v>15</v>
      </c>
      <c r="D10" s="19">
        <v>1</v>
      </c>
      <c r="E10" s="15"/>
      <c r="F10" s="9">
        <f aca="true" t="shared" si="1" ref="F10">CEILING(D10*E10,0.1)</f>
        <v>0</v>
      </c>
      <c r="G10" s="20"/>
      <c r="H10" s="21"/>
    </row>
    <row r="11" spans="1:8" ht="25.5" customHeight="1">
      <c r="A11" s="16"/>
      <c r="B11" s="41" t="s">
        <v>1</v>
      </c>
      <c r="C11" s="41"/>
      <c r="D11" s="41"/>
      <c r="E11" s="41"/>
      <c r="F11" s="10">
        <f>SUM(F10:F10)</f>
        <v>0</v>
      </c>
      <c r="G11" s="11"/>
      <c r="H11" s="11"/>
    </row>
    <row r="12" spans="1:8" ht="25.5" customHeight="1">
      <c r="A12" s="16"/>
      <c r="B12" s="41" t="s">
        <v>7</v>
      </c>
      <c r="C12" s="41"/>
      <c r="D12" s="41"/>
      <c r="E12" s="41"/>
      <c r="F12" s="10">
        <f>F11*0.21</f>
        <v>0</v>
      </c>
      <c r="G12" s="11"/>
      <c r="H12" s="11"/>
    </row>
    <row r="13" spans="1:8" ht="25.5" customHeight="1">
      <c r="A13" s="16"/>
      <c r="B13" s="41" t="s">
        <v>8</v>
      </c>
      <c r="C13" s="41"/>
      <c r="D13" s="41"/>
      <c r="E13" s="41"/>
      <c r="F13" s="10">
        <f>F12+F11</f>
        <v>0</v>
      </c>
      <c r="G13" s="11"/>
      <c r="H13" s="11"/>
    </row>
    <row r="14" spans="1:8" ht="12.75">
      <c r="A14" s="22"/>
      <c r="B14" s="23"/>
      <c r="C14" s="23"/>
      <c r="D14" s="24"/>
      <c r="E14" s="25"/>
      <c r="F14" s="26"/>
      <c r="G14" s="23"/>
      <c r="H14" s="23"/>
    </row>
    <row r="15" spans="1:8" s="14" customFormat="1" ht="25.5" customHeight="1">
      <c r="A15" s="12"/>
      <c r="B15" s="42" t="s">
        <v>9</v>
      </c>
      <c r="C15" s="42"/>
      <c r="D15" s="42"/>
      <c r="E15" s="42"/>
      <c r="F15" s="42"/>
      <c r="G15" s="13"/>
      <c r="H15" s="13"/>
    </row>
    <row r="16" spans="1:8" ht="24.75" customHeight="1">
      <c r="A16" s="16"/>
      <c r="B16" s="17">
        <v>1</v>
      </c>
      <c r="C16" s="27" t="s">
        <v>10</v>
      </c>
      <c r="D16" s="19">
        <v>1</v>
      </c>
      <c r="E16" s="15"/>
      <c r="F16" s="9">
        <f>CEILING(D16*E16,0.1)</f>
        <v>0</v>
      </c>
      <c r="G16" s="20"/>
      <c r="H16" s="21"/>
    </row>
    <row r="17" spans="1:8" ht="25.5" customHeight="1">
      <c r="A17" s="16"/>
      <c r="B17" s="41" t="s">
        <v>1</v>
      </c>
      <c r="C17" s="41"/>
      <c r="D17" s="41"/>
      <c r="E17" s="41"/>
      <c r="F17" s="10">
        <f>SUM(F16:F16)</f>
        <v>0</v>
      </c>
      <c r="G17" s="11"/>
      <c r="H17" s="11"/>
    </row>
    <row r="18" spans="1:8" ht="25.5" customHeight="1">
      <c r="A18" s="16"/>
      <c r="B18" s="41" t="s">
        <v>7</v>
      </c>
      <c r="C18" s="41"/>
      <c r="D18" s="41"/>
      <c r="E18" s="41"/>
      <c r="F18" s="10">
        <f>F17*0.21</f>
        <v>0</v>
      </c>
      <c r="G18" s="11"/>
      <c r="H18" s="11"/>
    </row>
    <row r="19" spans="1:8" ht="25.5" customHeight="1">
      <c r="A19" s="16"/>
      <c r="B19" s="41" t="s">
        <v>8</v>
      </c>
      <c r="C19" s="41"/>
      <c r="D19" s="41"/>
      <c r="E19" s="41"/>
      <c r="F19" s="10">
        <f>F18+F17</f>
        <v>0</v>
      </c>
      <c r="G19" s="11"/>
      <c r="H19" s="11"/>
    </row>
    <row r="20" spans="1:8" ht="12.75">
      <c r="A20" s="22"/>
      <c r="B20" s="23"/>
      <c r="C20" s="23"/>
      <c r="D20" s="24"/>
      <c r="E20" s="25"/>
      <c r="F20" s="26"/>
      <c r="G20" s="23"/>
      <c r="H20" s="23"/>
    </row>
    <row r="21" spans="1:8" ht="26" customHeight="1">
      <c r="A21" s="12"/>
      <c r="B21" s="43" t="s">
        <v>12</v>
      </c>
      <c r="C21" s="44"/>
      <c r="D21" s="44"/>
      <c r="E21" s="44"/>
      <c r="F21" s="45"/>
      <c r="G21" s="23"/>
      <c r="H21" s="23"/>
    </row>
    <row r="22" spans="1:8" ht="26" customHeight="1">
      <c r="A22" s="16"/>
      <c r="B22" s="33">
        <v>1</v>
      </c>
      <c r="C22" s="40" t="s">
        <v>11</v>
      </c>
      <c r="D22" s="28">
        <v>1</v>
      </c>
      <c r="E22" s="15"/>
      <c r="F22" s="9">
        <f aca="true" t="shared" si="2" ref="F22">CEILING(D22*E22,0.1)</f>
        <v>0</v>
      </c>
      <c r="G22" s="23"/>
      <c r="H22" s="23"/>
    </row>
    <row r="23" spans="1:8" ht="26" customHeight="1">
      <c r="A23" s="16"/>
      <c r="B23" s="41" t="s">
        <v>1</v>
      </c>
      <c r="C23" s="41"/>
      <c r="D23" s="41"/>
      <c r="E23" s="41"/>
      <c r="F23" s="10">
        <f>SUM(F22:F22)</f>
        <v>0</v>
      </c>
      <c r="G23" s="23"/>
      <c r="H23" s="23"/>
    </row>
    <row r="24" spans="1:8" ht="26" customHeight="1">
      <c r="A24" s="16"/>
      <c r="B24" s="41" t="s">
        <v>7</v>
      </c>
      <c r="C24" s="41"/>
      <c r="D24" s="41"/>
      <c r="E24" s="41"/>
      <c r="F24" s="10">
        <f>F23*0.21</f>
        <v>0</v>
      </c>
      <c r="G24" s="23"/>
      <c r="H24" s="23"/>
    </row>
    <row r="25" spans="1:8" ht="26" customHeight="1">
      <c r="A25" s="16"/>
      <c r="B25" s="41" t="s">
        <v>8</v>
      </c>
      <c r="C25" s="41"/>
      <c r="D25" s="41"/>
      <c r="E25" s="41"/>
      <c r="F25" s="10">
        <f>F24+F23</f>
        <v>0</v>
      </c>
      <c r="G25" s="23"/>
      <c r="H25" s="23"/>
    </row>
    <row r="26" spans="1:8" ht="12.75">
      <c r="A26" s="22"/>
      <c r="B26" s="23"/>
      <c r="C26" s="23"/>
      <c r="D26" s="24"/>
      <c r="E26" s="25"/>
      <c r="F26" s="26"/>
      <c r="G26" s="23"/>
      <c r="H26" s="23"/>
    </row>
    <row r="27" spans="1:8" s="14" customFormat="1" ht="25.5" customHeight="1">
      <c r="A27" s="12"/>
      <c r="B27" s="43" t="s">
        <v>13</v>
      </c>
      <c r="C27" s="44"/>
      <c r="D27" s="44"/>
      <c r="E27" s="44"/>
      <c r="F27" s="45"/>
      <c r="G27" s="13"/>
      <c r="H27" s="13"/>
    </row>
    <row r="28" spans="1:8" ht="26" customHeight="1">
      <c r="A28" s="16"/>
      <c r="B28" s="28">
        <v>1</v>
      </c>
      <c r="C28" s="46" t="s">
        <v>16</v>
      </c>
      <c r="D28" s="19">
        <v>1</v>
      </c>
      <c r="E28" s="15"/>
      <c r="F28" s="9">
        <f aca="true" t="shared" si="3" ref="F28:F38">CEILING(D28*E28,0.1)</f>
        <v>0</v>
      </c>
      <c r="G28" s="20"/>
      <c r="H28" s="21"/>
    </row>
    <row r="29" spans="1:8" ht="26" customHeight="1">
      <c r="A29" s="16"/>
      <c r="B29" s="29">
        <v>2</v>
      </c>
      <c r="C29" s="46" t="s">
        <v>17</v>
      </c>
      <c r="D29" s="28">
        <v>1</v>
      </c>
      <c r="E29" s="15"/>
      <c r="F29" s="9">
        <f t="shared" si="3"/>
        <v>0</v>
      </c>
      <c r="G29" s="20"/>
      <c r="H29" s="21"/>
    </row>
    <row r="30" spans="1:8" ht="26" customHeight="1">
      <c r="A30" s="16"/>
      <c r="B30" s="29">
        <v>3</v>
      </c>
      <c r="C30" s="47" t="s">
        <v>18</v>
      </c>
      <c r="D30" s="28">
        <v>1</v>
      </c>
      <c r="E30" s="15"/>
      <c r="F30" s="9">
        <f t="shared" si="3"/>
        <v>0</v>
      </c>
      <c r="G30" s="20"/>
      <c r="H30" s="21"/>
    </row>
    <row r="31" spans="1:8" ht="26" customHeight="1">
      <c r="A31" s="16"/>
      <c r="B31" s="29">
        <v>4</v>
      </c>
      <c r="C31" s="48" t="s">
        <v>19</v>
      </c>
      <c r="D31" s="28">
        <v>8</v>
      </c>
      <c r="E31" s="15"/>
      <c r="F31" s="9">
        <f t="shared" si="3"/>
        <v>0</v>
      </c>
      <c r="G31" s="20"/>
      <c r="H31" s="21"/>
    </row>
    <row r="32" spans="1:8" ht="26" customHeight="1">
      <c r="A32" s="16"/>
      <c r="B32" s="29">
        <v>5</v>
      </c>
      <c r="C32" s="46" t="s">
        <v>20</v>
      </c>
      <c r="D32" s="28">
        <v>1</v>
      </c>
      <c r="E32" s="15"/>
      <c r="F32" s="9">
        <f t="shared" si="3"/>
        <v>0</v>
      </c>
      <c r="G32" s="20"/>
      <c r="H32" s="21"/>
    </row>
    <row r="33" spans="1:8" ht="26" customHeight="1">
      <c r="A33" s="16"/>
      <c r="B33" s="29">
        <v>6</v>
      </c>
      <c r="C33" s="46" t="s">
        <v>21</v>
      </c>
      <c r="D33" s="28">
        <v>1</v>
      </c>
      <c r="E33" s="15"/>
      <c r="F33" s="9">
        <f t="shared" si="3"/>
        <v>0</v>
      </c>
      <c r="G33" s="20"/>
      <c r="H33" s="21"/>
    </row>
    <row r="34" spans="1:8" ht="26" customHeight="1">
      <c r="A34" s="16"/>
      <c r="B34" s="28">
        <v>7</v>
      </c>
      <c r="C34" s="46" t="s">
        <v>22</v>
      </c>
      <c r="D34" s="28">
        <v>1</v>
      </c>
      <c r="E34" s="15"/>
      <c r="F34" s="9">
        <f t="shared" si="3"/>
        <v>0</v>
      </c>
      <c r="G34" s="20"/>
      <c r="H34" s="21"/>
    </row>
    <row r="35" spans="1:8" ht="26" customHeight="1">
      <c r="A35" s="16"/>
      <c r="B35" s="29">
        <v>8</v>
      </c>
      <c r="C35" s="46" t="s">
        <v>22</v>
      </c>
      <c r="D35" s="28">
        <v>1</v>
      </c>
      <c r="E35" s="15"/>
      <c r="F35" s="9">
        <f t="shared" si="3"/>
        <v>0</v>
      </c>
      <c r="G35" s="20"/>
      <c r="H35" s="21"/>
    </row>
    <row r="36" spans="1:8" ht="26" customHeight="1">
      <c r="A36" s="16"/>
      <c r="B36" s="29">
        <v>9</v>
      </c>
      <c r="C36" s="49" t="s">
        <v>23</v>
      </c>
      <c r="D36" s="28">
        <v>28</v>
      </c>
      <c r="E36" s="15"/>
      <c r="F36" s="9">
        <f t="shared" si="3"/>
        <v>0</v>
      </c>
      <c r="G36" s="20"/>
      <c r="H36" s="21"/>
    </row>
    <row r="37" spans="1:8" ht="26" customHeight="1">
      <c r="A37" s="16"/>
      <c r="B37" s="29">
        <v>10</v>
      </c>
      <c r="C37" s="49" t="s">
        <v>24</v>
      </c>
      <c r="D37" s="28">
        <v>8</v>
      </c>
      <c r="E37" s="15"/>
      <c r="F37" s="9">
        <f t="shared" si="3"/>
        <v>0</v>
      </c>
      <c r="G37" s="20"/>
      <c r="H37" s="21"/>
    </row>
    <row r="38" spans="1:8" ht="26" customHeight="1">
      <c r="A38" s="16"/>
      <c r="B38" s="29">
        <v>11</v>
      </c>
      <c r="C38" s="49" t="s">
        <v>25</v>
      </c>
      <c r="D38" s="28">
        <v>1</v>
      </c>
      <c r="E38" s="15"/>
      <c r="F38" s="9">
        <f t="shared" si="3"/>
        <v>0</v>
      </c>
      <c r="G38" s="20"/>
      <c r="H38" s="21"/>
    </row>
    <row r="39" spans="1:8" ht="26" customHeight="1">
      <c r="A39" s="16"/>
      <c r="B39" s="41" t="s">
        <v>1</v>
      </c>
      <c r="C39" s="41"/>
      <c r="D39" s="41"/>
      <c r="E39" s="41"/>
      <c r="F39" s="10">
        <f>SUM(F28:F38)</f>
        <v>0</v>
      </c>
      <c r="G39" s="11"/>
      <c r="H39" s="11"/>
    </row>
    <row r="40" spans="1:8" ht="25.5" customHeight="1">
      <c r="A40" s="16"/>
      <c r="B40" s="41" t="s">
        <v>7</v>
      </c>
      <c r="C40" s="41"/>
      <c r="D40" s="41"/>
      <c r="E40" s="41"/>
      <c r="F40" s="10">
        <f>F39*0.21</f>
        <v>0</v>
      </c>
      <c r="G40" s="11"/>
      <c r="H40" s="11"/>
    </row>
    <row r="41" spans="1:8" ht="25.5" customHeight="1">
      <c r="A41" s="16"/>
      <c r="B41" s="41" t="s">
        <v>8</v>
      </c>
      <c r="C41" s="41"/>
      <c r="D41" s="41"/>
      <c r="E41" s="41"/>
      <c r="F41" s="10">
        <f>F40+F39</f>
        <v>0</v>
      </c>
      <c r="G41" s="11"/>
      <c r="H41" s="11"/>
    </row>
    <row r="42" spans="1:8" ht="12.75">
      <c r="A42" s="22"/>
      <c r="B42" s="22"/>
      <c r="C42" s="22"/>
      <c r="D42" s="30"/>
      <c r="E42" s="31"/>
      <c r="F42" s="32"/>
      <c r="G42" s="22"/>
      <c r="H42" s="22"/>
    </row>
    <row r="43" spans="1:8" s="14" customFormat="1" ht="25.5" customHeight="1">
      <c r="A43" s="12"/>
      <c r="B43" s="43" t="s">
        <v>26</v>
      </c>
      <c r="C43" s="44"/>
      <c r="D43" s="44"/>
      <c r="E43" s="44"/>
      <c r="F43" s="45"/>
      <c r="G43" s="13"/>
      <c r="H43" s="13"/>
    </row>
    <row r="44" spans="1:8" ht="26" customHeight="1">
      <c r="A44" s="16"/>
      <c r="B44" s="28">
        <v>1</v>
      </c>
      <c r="C44" s="37" t="s">
        <v>27</v>
      </c>
      <c r="D44" s="19">
        <v>1</v>
      </c>
      <c r="E44" s="15"/>
      <c r="F44" s="9">
        <f aca="true" t="shared" si="4" ref="F44:F47">CEILING(D44*E44,0.1)</f>
        <v>0</v>
      </c>
      <c r="G44" s="20"/>
      <c r="H44" s="21"/>
    </row>
    <row r="45" spans="1:8" ht="26" customHeight="1">
      <c r="A45" s="16"/>
      <c r="B45" s="29">
        <v>2</v>
      </c>
      <c r="C45" s="37" t="s">
        <v>28</v>
      </c>
      <c r="D45" s="28">
        <v>1</v>
      </c>
      <c r="E45" s="15"/>
      <c r="F45" s="9">
        <f t="shared" si="4"/>
        <v>0</v>
      </c>
      <c r="G45" s="20"/>
      <c r="H45" s="21"/>
    </row>
    <row r="46" spans="1:8" ht="26" customHeight="1">
      <c r="A46" s="16"/>
      <c r="B46" s="29">
        <v>3</v>
      </c>
      <c r="C46" s="38" t="s">
        <v>29</v>
      </c>
      <c r="D46" s="28">
        <v>1</v>
      </c>
      <c r="E46" s="15"/>
      <c r="F46" s="9">
        <f t="shared" si="4"/>
        <v>0</v>
      </c>
      <c r="G46" s="20"/>
      <c r="H46" s="21"/>
    </row>
    <row r="47" spans="1:8" ht="26" customHeight="1">
      <c r="A47" s="16"/>
      <c r="B47" s="29">
        <v>4</v>
      </c>
      <c r="C47" s="39" t="s">
        <v>30</v>
      </c>
      <c r="D47" s="28">
        <v>1</v>
      </c>
      <c r="E47" s="15"/>
      <c r="F47" s="9">
        <f t="shared" si="4"/>
        <v>0</v>
      </c>
      <c r="G47" s="20"/>
      <c r="H47" s="21"/>
    </row>
    <row r="48" spans="1:8" ht="26" customHeight="1">
      <c r="A48" s="16"/>
      <c r="B48" s="41" t="s">
        <v>1</v>
      </c>
      <c r="C48" s="41"/>
      <c r="D48" s="41"/>
      <c r="E48" s="41"/>
      <c r="F48" s="10">
        <f>SUM(F44:F47)</f>
        <v>0</v>
      </c>
      <c r="G48" s="11"/>
      <c r="H48" s="11"/>
    </row>
    <row r="49" spans="1:8" ht="25.5" customHeight="1">
      <c r="A49" s="16"/>
      <c r="B49" s="41" t="s">
        <v>7</v>
      </c>
      <c r="C49" s="41"/>
      <c r="D49" s="41"/>
      <c r="E49" s="41"/>
      <c r="F49" s="10">
        <f>F48*0.21</f>
        <v>0</v>
      </c>
      <c r="G49" s="11"/>
      <c r="H49" s="11"/>
    </row>
    <row r="50" spans="1:8" ht="25.5" customHeight="1">
      <c r="A50" s="16"/>
      <c r="B50" s="41" t="s">
        <v>8</v>
      </c>
      <c r="C50" s="41"/>
      <c r="D50" s="41"/>
      <c r="E50" s="41"/>
      <c r="F50" s="10">
        <f>F49+F48</f>
        <v>0</v>
      </c>
      <c r="G50" s="11"/>
      <c r="H50" s="11"/>
    </row>
    <row r="52" spans="1:8" s="14" customFormat="1" ht="25.5" customHeight="1">
      <c r="A52" s="12"/>
      <c r="B52" s="43" t="s">
        <v>33</v>
      </c>
      <c r="C52" s="44"/>
      <c r="D52" s="44"/>
      <c r="E52" s="44"/>
      <c r="F52" s="45"/>
      <c r="G52" s="13"/>
      <c r="H52" s="13"/>
    </row>
    <row r="53" spans="1:8" ht="26" customHeight="1">
      <c r="A53" s="16"/>
      <c r="B53" s="28">
        <v>1</v>
      </c>
      <c r="C53" s="37" t="s">
        <v>31</v>
      </c>
      <c r="D53" s="19">
        <v>5</v>
      </c>
      <c r="E53" s="15"/>
      <c r="F53" s="9">
        <f aca="true" t="shared" si="5" ref="F53:F54">CEILING(D53*E53,0.1)</f>
        <v>0</v>
      </c>
      <c r="G53" s="20"/>
      <c r="H53" s="21"/>
    </row>
    <row r="54" spans="1:8" ht="26" customHeight="1">
      <c r="A54" s="16"/>
      <c r="B54" s="29">
        <v>2</v>
      </c>
      <c r="C54" s="37" t="s">
        <v>32</v>
      </c>
      <c r="D54" s="28">
        <v>5</v>
      </c>
      <c r="E54" s="15"/>
      <c r="F54" s="9">
        <f t="shared" si="5"/>
        <v>0</v>
      </c>
      <c r="G54" s="20"/>
      <c r="H54" s="21"/>
    </row>
    <row r="55" spans="1:8" ht="26" customHeight="1">
      <c r="A55" s="16"/>
      <c r="B55" s="41" t="s">
        <v>1</v>
      </c>
      <c r="C55" s="41"/>
      <c r="D55" s="41"/>
      <c r="E55" s="41"/>
      <c r="F55" s="10">
        <f>SUM(F53:F54)</f>
        <v>0</v>
      </c>
      <c r="G55" s="11"/>
      <c r="H55" s="11"/>
    </row>
    <row r="56" spans="1:8" ht="25.5" customHeight="1">
      <c r="A56" s="16"/>
      <c r="B56" s="41" t="s">
        <v>7</v>
      </c>
      <c r="C56" s="41"/>
      <c r="D56" s="41"/>
      <c r="E56" s="41"/>
      <c r="F56" s="10">
        <f>F55*0.21</f>
        <v>0</v>
      </c>
      <c r="G56" s="11"/>
      <c r="H56" s="11"/>
    </row>
    <row r="57" spans="1:8" ht="25.5" customHeight="1">
      <c r="A57" s="16"/>
      <c r="B57" s="41" t="s">
        <v>8</v>
      </c>
      <c r="C57" s="41"/>
      <c r="D57" s="41"/>
      <c r="E57" s="41"/>
      <c r="F57" s="10">
        <f>F56+F55</f>
        <v>0</v>
      </c>
      <c r="G57" s="11"/>
      <c r="H57" s="11"/>
    </row>
    <row r="59" spans="1:8" s="14" customFormat="1" ht="25.5" customHeight="1">
      <c r="A59" s="12"/>
      <c r="B59" s="43" t="s">
        <v>51</v>
      </c>
      <c r="C59" s="44"/>
      <c r="D59" s="44"/>
      <c r="E59" s="44"/>
      <c r="F59" s="45"/>
      <c r="G59" s="13"/>
      <c r="H59" s="13"/>
    </row>
    <row r="60" spans="1:8" ht="26" customHeight="1">
      <c r="A60" s="16"/>
      <c r="B60" s="28">
        <v>1</v>
      </c>
      <c r="C60" s="37" t="s">
        <v>34</v>
      </c>
      <c r="D60" s="19">
        <v>1</v>
      </c>
      <c r="E60" s="15"/>
      <c r="F60" s="9">
        <f aca="true" t="shared" si="6" ref="F60:F76">CEILING(D60*E60,0.1)</f>
        <v>0</v>
      </c>
      <c r="G60" s="20"/>
      <c r="H60" s="21"/>
    </row>
    <row r="61" spans="1:8" ht="26" customHeight="1">
      <c r="A61" s="16"/>
      <c r="B61" s="29">
        <v>2</v>
      </c>
      <c r="C61" s="37" t="s">
        <v>37</v>
      </c>
      <c r="D61" s="28">
        <v>1</v>
      </c>
      <c r="E61" s="15"/>
      <c r="F61" s="9">
        <f t="shared" si="6"/>
        <v>0</v>
      </c>
      <c r="G61" s="20"/>
      <c r="H61" s="21"/>
    </row>
    <row r="62" spans="1:8" ht="26" customHeight="1">
      <c r="A62" s="16"/>
      <c r="B62" s="29">
        <v>3</v>
      </c>
      <c r="C62" s="38" t="s">
        <v>38</v>
      </c>
      <c r="D62" s="28">
        <v>1</v>
      </c>
      <c r="E62" s="15"/>
      <c r="F62" s="9">
        <f t="shared" si="6"/>
        <v>0</v>
      </c>
      <c r="G62" s="20"/>
      <c r="H62" s="21"/>
    </row>
    <row r="63" spans="1:8" ht="26" customHeight="1">
      <c r="A63" s="16"/>
      <c r="B63" s="29">
        <v>4</v>
      </c>
      <c r="C63" s="39" t="s">
        <v>35</v>
      </c>
      <c r="D63" s="28">
        <v>1</v>
      </c>
      <c r="E63" s="15"/>
      <c r="F63" s="9">
        <f t="shared" si="6"/>
        <v>0</v>
      </c>
      <c r="G63" s="20"/>
      <c r="H63" s="21"/>
    </row>
    <row r="64" spans="1:8" ht="26" customHeight="1">
      <c r="A64" s="16"/>
      <c r="B64" s="29">
        <v>5</v>
      </c>
      <c r="C64" s="37" t="s">
        <v>36</v>
      </c>
      <c r="D64" s="28">
        <v>1</v>
      </c>
      <c r="E64" s="15"/>
      <c r="F64" s="9">
        <f t="shared" si="6"/>
        <v>0</v>
      </c>
      <c r="G64" s="20"/>
      <c r="H64" s="21"/>
    </row>
    <row r="65" spans="1:8" ht="26" customHeight="1">
      <c r="A65" s="16"/>
      <c r="B65" s="29">
        <v>6</v>
      </c>
      <c r="C65" s="37" t="s">
        <v>39</v>
      </c>
      <c r="D65" s="28">
        <v>1</v>
      </c>
      <c r="E65" s="15"/>
      <c r="F65" s="9">
        <f t="shared" si="6"/>
        <v>0</v>
      </c>
      <c r="G65" s="20"/>
      <c r="H65" s="21"/>
    </row>
    <row r="66" spans="1:8" ht="26" customHeight="1">
      <c r="A66" s="16"/>
      <c r="B66" s="28">
        <v>7</v>
      </c>
      <c r="C66" s="37" t="s">
        <v>40</v>
      </c>
      <c r="D66" s="28">
        <v>1</v>
      </c>
      <c r="E66" s="15"/>
      <c r="F66" s="9">
        <f t="shared" si="6"/>
        <v>0</v>
      </c>
      <c r="G66" s="20"/>
      <c r="H66" s="21"/>
    </row>
    <row r="67" spans="1:8" ht="26" customHeight="1">
      <c r="A67" s="16"/>
      <c r="B67" s="29">
        <v>8</v>
      </c>
      <c r="C67" s="37" t="s">
        <v>41</v>
      </c>
      <c r="D67" s="28">
        <v>1</v>
      </c>
      <c r="E67" s="15"/>
      <c r="F67" s="9">
        <f t="shared" si="6"/>
        <v>0</v>
      </c>
      <c r="G67" s="20"/>
      <c r="H67" s="21"/>
    </row>
    <row r="68" spans="1:8" ht="26" customHeight="1">
      <c r="A68" s="16"/>
      <c r="B68" s="29">
        <v>9</v>
      </c>
      <c r="C68" s="37" t="s">
        <v>42</v>
      </c>
      <c r="D68" s="28">
        <v>1</v>
      </c>
      <c r="E68" s="15"/>
      <c r="F68" s="9">
        <f t="shared" si="6"/>
        <v>0</v>
      </c>
      <c r="G68" s="20"/>
      <c r="H68" s="21"/>
    </row>
    <row r="69" spans="1:8" ht="26" customHeight="1">
      <c r="A69" s="16"/>
      <c r="B69" s="29">
        <v>10</v>
      </c>
      <c r="C69" s="37" t="s">
        <v>43</v>
      </c>
      <c r="D69" s="28">
        <v>1</v>
      </c>
      <c r="E69" s="15"/>
      <c r="F69" s="9">
        <f t="shared" si="6"/>
        <v>0</v>
      </c>
      <c r="G69" s="20"/>
      <c r="H69" s="21"/>
    </row>
    <row r="70" spans="1:8" ht="26" customHeight="1">
      <c r="A70" s="16"/>
      <c r="B70" s="29">
        <v>11</v>
      </c>
      <c r="C70" s="37" t="s">
        <v>44</v>
      </c>
      <c r="D70" s="28">
        <v>1</v>
      </c>
      <c r="E70" s="15"/>
      <c r="F70" s="9">
        <f t="shared" si="6"/>
        <v>0</v>
      </c>
      <c r="G70" s="20"/>
      <c r="H70" s="21"/>
    </row>
    <row r="71" spans="1:8" ht="26" customHeight="1">
      <c r="A71" s="16"/>
      <c r="B71" s="29">
        <v>12</v>
      </c>
      <c r="C71" s="37" t="s">
        <v>45</v>
      </c>
      <c r="D71" s="28">
        <v>1</v>
      </c>
      <c r="E71" s="15"/>
      <c r="F71" s="9">
        <f t="shared" si="6"/>
        <v>0</v>
      </c>
      <c r="G71" s="20"/>
      <c r="H71" s="21"/>
    </row>
    <row r="72" spans="1:8" ht="26" customHeight="1">
      <c r="A72" s="16"/>
      <c r="B72" s="29">
        <v>13</v>
      </c>
      <c r="C72" s="37" t="s">
        <v>46</v>
      </c>
      <c r="D72" s="28">
        <v>1</v>
      </c>
      <c r="E72" s="15"/>
      <c r="F72" s="9">
        <f t="shared" si="6"/>
        <v>0</v>
      </c>
      <c r="G72" s="20"/>
      <c r="H72" s="21"/>
    </row>
    <row r="73" spans="1:8" ht="26" customHeight="1">
      <c r="A73" s="16"/>
      <c r="B73" s="29">
        <v>14</v>
      </c>
      <c r="C73" s="37" t="s">
        <v>47</v>
      </c>
      <c r="D73" s="28">
        <v>1</v>
      </c>
      <c r="E73" s="15"/>
      <c r="F73" s="9">
        <f t="shared" si="6"/>
        <v>0</v>
      </c>
      <c r="G73" s="20"/>
      <c r="H73" s="21"/>
    </row>
    <row r="74" spans="1:8" ht="26" customHeight="1">
      <c r="A74" s="16"/>
      <c r="B74" s="29">
        <v>15</v>
      </c>
      <c r="C74" s="37" t="s">
        <v>48</v>
      </c>
      <c r="D74" s="28">
        <v>1</v>
      </c>
      <c r="E74" s="15"/>
      <c r="F74" s="9">
        <f t="shared" si="6"/>
        <v>0</v>
      </c>
      <c r="G74" s="20"/>
      <c r="H74" s="21"/>
    </row>
    <row r="75" spans="1:8" ht="26" customHeight="1">
      <c r="A75" s="16"/>
      <c r="B75" s="29">
        <v>16</v>
      </c>
      <c r="C75" s="37" t="s">
        <v>49</v>
      </c>
      <c r="D75" s="28">
        <v>1</v>
      </c>
      <c r="E75" s="15"/>
      <c r="F75" s="9">
        <f t="shared" si="6"/>
        <v>0</v>
      </c>
      <c r="G75" s="20"/>
      <c r="H75" s="21"/>
    </row>
    <row r="76" spans="1:8" ht="52">
      <c r="A76" s="16"/>
      <c r="B76" s="29">
        <v>17</v>
      </c>
      <c r="C76" s="37" t="s">
        <v>50</v>
      </c>
      <c r="D76" s="28">
        <v>1</v>
      </c>
      <c r="E76" s="15"/>
      <c r="F76" s="9">
        <f t="shared" si="6"/>
        <v>0</v>
      </c>
      <c r="G76" s="20"/>
      <c r="H76" s="21"/>
    </row>
    <row r="77" spans="1:8" ht="26" customHeight="1">
      <c r="A77" s="16"/>
      <c r="B77" s="41" t="s">
        <v>1</v>
      </c>
      <c r="C77" s="41"/>
      <c r="D77" s="41"/>
      <c r="E77" s="41"/>
      <c r="F77" s="10">
        <f>SUM(F60:F76)</f>
        <v>0</v>
      </c>
      <c r="G77" s="11"/>
      <c r="H77" s="11"/>
    </row>
    <row r="78" spans="1:8" ht="25.5" customHeight="1">
      <c r="A78" s="16"/>
      <c r="B78" s="41" t="s">
        <v>7</v>
      </c>
      <c r="C78" s="41"/>
      <c r="D78" s="41"/>
      <c r="E78" s="41"/>
      <c r="F78" s="10">
        <f>F77*0.21</f>
        <v>0</v>
      </c>
      <c r="G78" s="11"/>
      <c r="H78" s="11"/>
    </row>
    <row r="79" spans="1:8" ht="25.5" customHeight="1">
      <c r="A79" s="16"/>
      <c r="B79" s="41" t="s">
        <v>8</v>
      </c>
      <c r="C79" s="41"/>
      <c r="D79" s="41"/>
      <c r="E79" s="41"/>
      <c r="F79" s="10">
        <f>F78+F77</f>
        <v>0</v>
      </c>
      <c r="G79" s="11"/>
      <c r="H79" s="11"/>
    </row>
  </sheetData>
  <mergeCells count="31">
    <mergeCell ref="B59:F59"/>
    <mergeCell ref="B77:E77"/>
    <mergeCell ref="B78:E78"/>
    <mergeCell ref="B79:E79"/>
    <mergeCell ref="B55:E55"/>
    <mergeCell ref="B56:E56"/>
    <mergeCell ref="B57:E57"/>
    <mergeCell ref="B43:F43"/>
    <mergeCell ref="B48:E48"/>
    <mergeCell ref="B49:E49"/>
    <mergeCell ref="B50:E50"/>
    <mergeCell ref="B52:F52"/>
    <mergeCell ref="B40:E40"/>
    <mergeCell ref="B41:E41"/>
    <mergeCell ref="B21:F21"/>
    <mergeCell ref="B23:E23"/>
    <mergeCell ref="B24:E24"/>
    <mergeCell ref="B39:E39"/>
    <mergeCell ref="B17:E17"/>
    <mergeCell ref="B27:F27"/>
    <mergeCell ref="B18:E18"/>
    <mergeCell ref="B19:E19"/>
    <mergeCell ref="B25:E25"/>
    <mergeCell ref="B5:E5"/>
    <mergeCell ref="B3:F3"/>
    <mergeCell ref="B11:E11"/>
    <mergeCell ref="B15:F15"/>
    <mergeCell ref="B12:E12"/>
    <mergeCell ref="B13:E13"/>
    <mergeCell ref="B6:E6"/>
    <mergeCell ref="B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8"/>
  <headerFooter>
    <oddFooter>&amp;CStránka &amp;P z &amp;N</oddFooter>
  </headerFooter>
  <rowBreaks count="2" manualBreakCount="2">
    <brk id="26" max="16383" man="1"/>
    <brk id="58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NO+BL Kancelářský nábytek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Jiřina Ečerová</dc:creator>
  <cp:keywords/>
  <dc:description/>
  <cp:lastModifiedBy>Michal Novák</cp:lastModifiedBy>
  <cp:lastPrinted>2019-07-04T09:43:35Z</cp:lastPrinted>
  <dcterms:created xsi:type="dcterms:W3CDTF">2010-06-17T11:01:46Z</dcterms:created>
  <dcterms:modified xsi:type="dcterms:W3CDTF">2019-07-04T09:43:37Z</dcterms:modified>
  <cp:category/>
  <cp:version/>
  <cp:contentType/>
  <cp:contentStatus/>
</cp:coreProperties>
</file>