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Krycí list rozpočtu" sheetId="1" r:id="rId1"/>
    <sheet name="rozpočet" sheetId="2" r:id="rId2"/>
  </sheets>
  <definedNames>
    <definedName name="_xlnm.Print_Area" localSheetId="1">'rozpočet'!$A$4:$F$25</definedName>
  </definedNames>
  <calcPr fullCalcOnLoad="1"/>
</workbook>
</file>

<file path=xl/sharedStrings.xml><?xml version="1.0" encoding="utf-8"?>
<sst xmlns="http://schemas.openxmlformats.org/spreadsheetml/2006/main" count="122" uniqueCount="93">
  <si>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</si>
  <si>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</si>
  <si>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</si>
  <si>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</si>
  <si>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</si>
  <si>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</si>
  <si>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</si>
  <si>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</si>
  <si>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</si>
  <si>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</si>
  <si>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</si>
  <si>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</si>
  <si>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</si>
  <si>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</si>
  <si>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</si>
  <si>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</si>
  <si>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</si>
  <si>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</si>
  <si>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</si>
  <si>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</si>
  <si>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</si>
  <si>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</si>
  <si>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</si>
  <si>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</si>
  <si>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</si>
  <si>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</si>
  <si>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</si>
  <si>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</si>
  <si>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</si>
  <si>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</si>
  <si>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</si>
  <si>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</si>
  <si>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</si>
  <si>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</si>
  <si>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</si>
  <si>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</si>
  <si>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</si>
  <si>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</si>
  <si>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</si>
  <si>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</si>
  <si>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</si>
  <si>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</si>
  <si>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</si>
  <si>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</si>
  <si>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</si>
  <si>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</si>
  <si>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</si>
  <si>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</si>
  <si>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</si>
  <si>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</si>
  <si>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</si>
  <si>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</si>
  <si>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</si>
  <si>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</si>
  <si>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</si>
  <si>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</si>
  <si>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</si>
  <si>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</si>
  <si>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</si>
  <si>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</si>
  <si>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</si>
  <si>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</si>
  <si>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</si>
  <si>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</si>
  <si>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</si>
  <si>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</si>
  <si>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</si>
  <si>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</si>
  <si>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Opravy 2019</t>
  </si>
  <si>
    <t>ks</t>
  </si>
  <si>
    <t xml:space="preserve">Stavba:    </t>
  </si>
  <si>
    <t xml:space="preserve">Zpracoval:   </t>
  </si>
  <si>
    <t xml:space="preserve">Datum:   </t>
  </si>
  <si>
    <t>poznámky</t>
  </si>
  <si>
    <t xml:space="preserve">obsahuje zaříznutí, odtěžení,  odvoz na skládku, skládkovné, zhutnění pláně, geotextilie, ŠD 15cm, KZC 12cm, ACP 22  – 8cm), </t>
  </si>
  <si>
    <t>VDZ V2 - 12,5 cm , barvou,  základní</t>
  </si>
  <si>
    <t>m3</t>
  </si>
  <si>
    <t>574A44</t>
  </si>
  <si>
    <t>spojovací postřik ze sil. emulze do 1,0kg/m2</t>
  </si>
  <si>
    <t xml:space="preserve">asfalt. beton ACO 11+  50/70 tl. 50 mm,  </t>
  </si>
  <si>
    <t>frézování spár š. do 10mm , hl. do 20mm</t>
  </si>
  <si>
    <t>čištění vozovek samosběrem</t>
  </si>
  <si>
    <t>frézování  asfalt. ploch, odvoz do 20km</t>
  </si>
  <si>
    <t>výšková úprava  krycích hrnců</t>
  </si>
  <si>
    <t>hmotnost              t</t>
  </si>
  <si>
    <t>hmotnost  celkem</t>
  </si>
  <si>
    <t xml:space="preserve">vyrovnávka asfalt. bet. ACL 16+ ,   </t>
  </si>
  <si>
    <t>574C06</t>
  </si>
  <si>
    <t>Objekt:                  sil. III/11715 v km  0,850 - 1,790</t>
  </si>
  <si>
    <t>Zalévání spár dilatační zálivkou</t>
  </si>
  <si>
    <t xml:space="preserve">  sil. III/11715 v km  0,850 - 1,602</t>
  </si>
  <si>
    <t>III/11715 Chaloupky - Neřežín průtah, optimalizace</t>
  </si>
  <si>
    <t xml:space="preserve">Datum:      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</si>
</sst>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39" fontId="9" fillId="0" borderId="23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9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4" fontId="9" fillId="0" borderId="30" xfId="0" applyNumberFormat="1" applyFont="1" applyBorder="1" applyAlignment="1" applyProtection="1">
      <alignment vertical="top"/>
      <protection/>
    </xf>
    <xf numFmtId="0" fontId="10" fillId="0" borderId="31" xfId="0" applyFont="1" applyBorder="1" applyAlignment="1" applyProtection="1">
      <alignment vertical="top"/>
      <protection/>
    </xf>
    <xf numFmtId="4" fontId="9" fillId="0" borderId="31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32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32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0" fontId="13" fillId="0" borderId="36" xfId="0" applyFont="1" applyBorder="1" applyAlignment="1" applyProtection="1">
      <alignment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2" sqref="K12"/>
    </sheetView>
  </sheetViews>
  <sheetFormatPr defaultColWidth="13.33203125" defaultRowHeight="10.5"/>
  <cols>
    <col min="1" max="1" width="13.33203125" style="51" customWidth="1"/>
    <col min="2" max="2" width="11.83203125" style="51" customWidth="1"/>
    <col min="3" max="3" width="25.33203125" style="51" customWidth="1"/>
    <col min="4" max="4" width="11.83203125" style="51" customWidth="1"/>
    <col min="5" max="5" width="16.33203125" style="51" customWidth="1"/>
    <col min="6" max="6" width="26.33203125" style="51" customWidth="1"/>
    <col min="7" max="7" width="13.33203125" style="51" customWidth="1"/>
    <col min="8" max="8" width="13.83203125" style="51" customWidth="1"/>
    <col min="9" max="9" width="26.16015625" style="51" customWidth="1"/>
    <col min="10" max="10" width="13.33203125" style="51" customWidth="1"/>
    <col min="11" max="11" width="13.66015625" style="51" bestFit="1" customWidth="1"/>
    <col min="12" max="16384" width="13.33203125" style="51" customWidth="1"/>
  </cols>
  <sheetData>
    <row r="1" spans="1:9" ht="28.5" customHeight="1" thickBot="1">
      <c r="A1" s="104" t="s">
        <v>17</v>
      </c>
      <c r="B1" s="105"/>
      <c r="C1" s="105"/>
      <c r="D1" s="105"/>
      <c r="E1" s="105"/>
      <c r="F1" s="105"/>
      <c r="G1" s="105"/>
      <c r="H1" s="105"/>
      <c r="I1" s="105"/>
    </row>
    <row r="2" spans="1:10" ht="12.75" customHeight="1">
      <c r="A2" s="106" t="s">
        <v>18</v>
      </c>
      <c r="B2" s="107"/>
      <c r="C2" s="110" t="s">
        <v>91</v>
      </c>
      <c r="D2" s="110"/>
      <c r="E2" s="112" t="s">
        <v>19</v>
      </c>
      <c r="F2" s="112" t="s">
        <v>20</v>
      </c>
      <c r="G2" s="107"/>
      <c r="H2" s="112" t="s">
        <v>21</v>
      </c>
      <c r="I2" s="113"/>
      <c r="J2" s="52"/>
    </row>
    <row r="3" spans="1:10" ht="12.75">
      <c r="A3" s="108"/>
      <c r="B3" s="109"/>
      <c r="C3" s="111"/>
      <c r="D3" s="111"/>
      <c r="E3" s="109"/>
      <c r="F3" s="109"/>
      <c r="G3" s="109"/>
      <c r="H3" s="109"/>
      <c r="I3" s="114"/>
      <c r="J3" s="52"/>
    </row>
    <row r="4" spans="1:10" ht="12.75">
      <c r="A4" s="115" t="s">
        <v>22</v>
      </c>
      <c r="B4" s="109"/>
      <c r="C4" s="116" t="s">
        <v>68</v>
      </c>
      <c r="D4" s="109"/>
      <c r="E4" s="116" t="s">
        <v>23</v>
      </c>
      <c r="F4" s="116"/>
      <c r="G4" s="109"/>
      <c r="H4" s="116" t="s">
        <v>21</v>
      </c>
      <c r="I4" s="117"/>
      <c r="J4" s="52"/>
    </row>
    <row r="5" spans="1:10" ht="12.75">
      <c r="A5" s="108"/>
      <c r="B5" s="109"/>
      <c r="C5" s="109"/>
      <c r="D5" s="109"/>
      <c r="E5" s="109"/>
      <c r="F5" s="109"/>
      <c r="G5" s="109"/>
      <c r="H5" s="109"/>
      <c r="I5" s="114"/>
      <c r="J5" s="52"/>
    </row>
    <row r="6" spans="1:10" ht="12.75" customHeight="1">
      <c r="A6" s="115" t="s">
        <v>24</v>
      </c>
      <c r="B6" s="109"/>
      <c r="C6" s="118" t="s">
        <v>90</v>
      </c>
      <c r="D6" s="119"/>
      <c r="E6" s="116" t="s">
        <v>25</v>
      </c>
      <c r="F6" s="116"/>
      <c r="G6" s="109"/>
      <c r="H6" s="116" t="s">
        <v>21</v>
      </c>
      <c r="I6" s="117"/>
      <c r="J6" s="52"/>
    </row>
    <row r="7" spans="1:10" ht="12.75">
      <c r="A7" s="108"/>
      <c r="B7" s="109"/>
      <c r="C7" s="120"/>
      <c r="D7" s="121"/>
      <c r="E7" s="109"/>
      <c r="F7" s="109"/>
      <c r="G7" s="109"/>
      <c r="H7" s="109"/>
      <c r="I7" s="114"/>
      <c r="J7" s="52"/>
    </row>
    <row r="8" spans="1:10" ht="12.75">
      <c r="A8" s="115" t="s">
        <v>26</v>
      </c>
      <c r="B8" s="109"/>
      <c r="C8" s="122"/>
      <c r="D8" s="109"/>
      <c r="E8" s="116" t="s">
        <v>27</v>
      </c>
      <c r="F8" s="109"/>
      <c r="G8" s="109"/>
      <c r="H8" s="116" t="s">
        <v>28</v>
      </c>
      <c r="I8" s="117"/>
      <c r="J8" s="52"/>
    </row>
    <row r="9" spans="1:10" ht="12.75">
      <c r="A9" s="108"/>
      <c r="B9" s="109"/>
      <c r="C9" s="109"/>
      <c r="D9" s="109"/>
      <c r="E9" s="109"/>
      <c r="F9" s="109"/>
      <c r="G9" s="109"/>
      <c r="H9" s="109"/>
      <c r="I9" s="114"/>
      <c r="J9" s="52"/>
    </row>
    <row r="10" spans="1:10" ht="12.75">
      <c r="A10" s="115" t="s">
        <v>29</v>
      </c>
      <c r="B10" s="109"/>
      <c r="C10" s="116"/>
      <c r="D10" s="109"/>
      <c r="E10" s="116" t="s">
        <v>30</v>
      </c>
      <c r="F10" s="116"/>
      <c r="G10" s="109"/>
      <c r="H10" s="116" t="s">
        <v>31</v>
      </c>
      <c r="I10" s="123"/>
      <c r="J10" s="52"/>
    </row>
    <row r="11" spans="1:10" ht="12.75">
      <c r="A11" s="108"/>
      <c r="B11" s="109"/>
      <c r="C11" s="109"/>
      <c r="D11" s="109"/>
      <c r="E11" s="109"/>
      <c r="F11" s="109"/>
      <c r="G11" s="109"/>
      <c r="H11" s="109"/>
      <c r="I11" s="114"/>
      <c r="J11" s="52"/>
    </row>
    <row r="12" spans="1:9" ht="23.25" customHeight="1" thickBot="1">
      <c r="A12" s="124" t="s">
        <v>32</v>
      </c>
      <c r="B12" s="125"/>
      <c r="C12" s="125"/>
      <c r="D12" s="125"/>
      <c r="E12" s="125"/>
      <c r="F12" s="125"/>
      <c r="G12" s="125"/>
      <c r="H12" s="125"/>
      <c r="I12" s="126"/>
    </row>
    <row r="13" spans="1:10" ht="26.25" customHeight="1">
      <c r="A13" s="53" t="s">
        <v>33</v>
      </c>
      <c r="B13" s="127" t="s">
        <v>34</v>
      </c>
      <c r="C13" s="128"/>
      <c r="D13" s="54" t="s">
        <v>35</v>
      </c>
      <c r="E13" s="127" t="s">
        <v>36</v>
      </c>
      <c r="F13" s="128"/>
      <c r="G13" s="54" t="s">
        <v>37</v>
      </c>
      <c r="H13" s="127" t="s">
        <v>38</v>
      </c>
      <c r="I13" s="129"/>
      <c r="J13" s="52"/>
    </row>
    <row r="14" spans="1:10" ht="15" customHeight="1">
      <c r="A14" s="55" t="s">
        <v>39</v>
      </c>
      <c r="B14" s="56" t="s">
        <v>40</v>
      </c>
      <c r="C14" s="57">
        <f>SUM(rozpočet!F22)</f>
        <v>0</v>
      </c>
      <c r="D14" s="130" t="s">
        <v>41</v>
      </c>
      <c r="E14" s="131"/>
      <c r="F14" s="57">
        <v>0</v>
      </c>
      <c r="G14" s="130" t="s">
        <v>42</v>
      </c>
      <c r="H14" s="131"/>
      <c r="I14" s="58">
        <v>0</v>
      </c>
      <c r="J14" s="52"/>
    </row>
    <row r="15" spans="1:11" ht="15" customHeight="1">
      <c r="A15" s="55"/>
      <c r="B15" s="56" t="s">
        <v>43</v>
      </c>
      <c r="C15" s="57">
        <v>0</v>
      </c>
      <c r="D15" s="130" t="s">
        <v>44</v>
      </c>
      <c r="E15" s="131"/>
      <c r="F15" s="57">
        <v>0</v>
      </c>
      <c r="G15" s="130" t="s">
        <v>45</v>
      </c>
      <c r="H15" s="131"/>
      <c r="I15" s="58">
        <v>0</v>
      </c>
      <c r="J15" s="52"/>
      <c r="K15" s="59"/>
    </row>
    <row r="16" spans="1:10" ht="15" customHeight="1">
      <c r="A16" s="55" t="s">
        <v>46</v>
      </c>
      <c r="B16" s="56" t="s">
        <v>40</v>
      </c>
      <c r="C16" s="57">
        <v>0</v>
      </c>
      <c r="D16" s="130" t="s">
        <v>47</v>
      </c>
      <c r="E16" s="131"/>
      <c r="F16" s="57">
        <v>0</v>
      </c>
      <c r="G16" s="130" t="s">
        <v>48</v>
      </c>
      <c r="H16" s="131"/>
      <c r="I16" s="58">
        <v>0</v>
      </c>
      <c r="J16" s="52"/>
    </row>
    <row r="17" spans="1:10" ht="15" customHeight="1">
      <c r="A17" s="55"/>
      <c r="B17" s="56" t="s">
        <v>43</v>
      </c>
      <c r="C17" s="57">
        <v>0</v>
      </c>
      <c r="D17" s="130"/>
      <c r="E17" s="131"/>
      <c r="F17" s="60"/>
      <c r="G17" s="130" t="s">
        <v>49</v>
      </c>
      <c r="H17" s="131"/>
      <c r="I17" s="58">
        <v>0</v>
      </c>
      <c r="J17" s="52"/>
    </row>
    <row r="18" spans="1:10" ht="15" customHeight="1">
      <c r="A18" s="55" t="s">
        <v>50</v>
      </c>
      <c r="B18" s="56" t="s">
        <v>40</v>
      </c>
      <c r="C18" s="57">
        <v>0</v>
      </c>
      <c r="D18" s="130"/>
      <c r="E18" s="131"/>
      <c r="F18" s="60"/>
      <c r="G18" s="130" t="s">
        <v>51</v>
      </c>
      <c r="H18" s="131"/>
      <c r="I18" s="58">
        <v>0</v>
      </c>
      <c r="J18" s="52"/>
    </row>
    <row r="19" spans="1:10" ht="15" customHeight="1">
      <c r="A19" s="55"/>
      <c r="B19" s="56" t="s">
        <v>43</v>
      </c>
      <c r="C19" s="57">
        <v>0</v>
      </c>
      <c r="D19" s="130"/>
      <c r="E19" s="131"/>
      <c r="F19" s="60"/>
      <c r="G19" s="130" t="s">
        <v>52</v>
      </c>
      <c r="H19" s="131"/>
      <c r="I19" s="58">
        <v>0</v>
      </c>
      <c r="J19" s="52"/>
    </row>
    <row r="20" spans="1:10" ht="15" customHeight="1">
      <c r="A20" s="132" t="s">
        <v>53</v>
      </c>
      <c r="B20" s="133"/>
      <c r="C20" s="57">
        <v>0</v>
      </c>
      <c r="D20" s="130"/>
      <c r="E20" s="131"/>
      <c r="F20" s="60"/>
      <c r="G20" s="130"/>
      <c r="H20" s="131"/>
      <c r="I20" s="61"/>
      <c r="J20" s="52"/>
    </row>
    <row r="21" spans="1:10" ht="15" customHeight="1">
      <c r="A21" s="132" t="s">
        <v>54</v>
      </c>
      <c r="B21" s="133"/>
      <c r="C21" s="57">
        <v>0</v>
      </c>
      <c r="D21" s="130"/>
      <c r="E21" s="131"/>
      <c r="F21" s="60"/>
      <c r="G21" s="130"/>
      <c r="H21" s="131"/>
      <c r="I21" s="61"/>
      <c r="J21" s="52"/>
    </row>
    <row r="22" spans="1:10" ht="16.5" customHeight="1">
      <c r="A22" s="132" t="s">
        <v>55</v>
      </c>
      <c r="B22" s="133"/>
      <c r="C22" s="57">
        <f>SUM(C14:C21)</f>
        <v>0</v>
      </c>
      <c r="D22" s="134" t="s">
        <v>56</v>
      </c>
      <c r="E22" s="133"/>
      <c r="F22" s="57">
        <f>SUM(F14:F21)</f>
        <v>0</v>
      </c>
      <c r="G22" s="134" t="s">
        <v>57</v>
      </c>
      <c r="H22" s="133"/>
      <c r="I22" s="58">
        <f>SUM(I14:I21)</f>
        <v>0</v>
      </c>
      <c r="J22" s="52"/>
    </row>
    <row r="23" spans="1:9" ht="12.75">
      <c r="A23" s="62"/>
      <c r="B23" s="63"/>
      <c r="C23" s="63"/>
      <c r="D23" s="63"/>
      <c r="E23" s="63"/>
      <c r="F23" s="63"/>
      <c r="G23" s="63"/>
      <c r="H23" s="63"/>
      <c r="I23" s="64"/>
    </row>
    <row r="24" spans="1:9" ht="15" customHeight="1">
      <c r="A24" s="135" t="s">
        <v>58</v>
      </c>
      <c r="B24" s="136"/>
      <c r="C24" s="65">
        <v>0</v>
      </c>
      <c r="D24" s="52"/>
      <c r="E24" s="52"/>
      <c r="F24" s="52"/>
      <c r="G24" s="52"/>
      <c r="H24" s="52"/>
      <c r="I24" s="66"/>
    </row>
    <row r="25" spans="1:10" ht="15" customHeight="1">
      <c r="A25" s="135" t="s">
        <v>59</v>
      </c>
      <c r="B25" s="136"/>
      <c r="C25" s="65">
        <v>0</v>
      </c>
      <c r="D25" s="137" t="s">
        <v>60</v>
      </c>
      <c r="E25" s="136"/>
      <c r="F25" s="65">
        <f>ROUND(C25*(14/100),2)</f>
        <v>0</v>
      </c>
      <c r="G25" s="137" t="s">
        <v>13</v>
      </c>
      <c r="H25" s="136"/>
      <c r="I25" s="67">
        <f>SUM(C24:C26)</f>
        <v>0</v>
      </c>
      <c r="J25" s="52"/>
    </row>
    <row r="26" spans="1:10" ht="15" customHeight="1">
      <c r="A26" s="135" t="s">
        <v>61</v>
      </c>
      <c r="B26" s="136"/>
      <c r="C26" s="65">
        <f>C22+F22*I22</f>
        <v>0</v>
      </c>
      <c r="D26" s="137" t="s">
        <v>5</v>
      </c>
      <c r="E26" s="136"/>
      <c r="F26" s="65">
        <f>ROUND(C26*(21/100),2)</f>
        <v>0</v>
      </c>
      <c r="G26" s="137" t="s">
        <v>62</v>
      </c>
      <c r="H26" s="136"/>
      <c r="I26" s="67">
        <f>SUM(F25:F26)+I25</f>
        <v>0</v>
      </c>
      <c r="J26" s="52"/>
    </row>
    <row r="27" spans="1:9" ht="12.75">
      <c r="A27" s="68"/>
      <c r="B27" s="52"/>
      <c r="C27" s="52"/>
      <c r="D27" s="52"/>
      <c r="E27" s="52"/>
      <c r="F27" s="52"/>
      <c r="G27" s="52"/>
      <c r="H27" s="52"/>
      <c r="I27" s="66"/>
    </row>
    <row r="28" spans="1:10" ht="14.25" customHeight="1">
      <c r="A28" s="138" t="s">
        <v>63</v>
      </c>
      <c r="B28" s="139"/>
      <c r="C28" s="140"/>
      <c r="D28" s="141" t="s">
        <v>64</v>
      </c>
      <c r="E28" s="139"/>
      <c r="F28" s="140"/>
      <c r="G28" s="141" t="s">
        <v>65</v>
      </c>
      <c r="H28" s="139"/>
      <c r="I28" s="142"/>
      <c r="J28" s="52"/>
    </row>
    <row r="29" spans="1:10" ht="14.25" customHeight="1">
      <c r="A29" s="143"/>
      <c r="B29" s="144"/>
      <c r="C29" s="145"/>
      <c r="D29" s="146"/>
      <c r="E29" s="144"/>
      <c r="F29" s="145"/>
      <c r="G29" s="146"/>
      <c r="H29" s="144"/>
      <c r="I29" s="147"/>
      <c r="J29" s="52"/>
    </row>
    <row r="30" spans="1:10" ht="14.25" customHeight="1">
      <c r="A30" s="143"/>
      <c r="B30" s="144"/>
      <c r="C30" s="145"/>
      <c r="D30" s="146"/>
      <c r="E30" s="144"/>
      <c r="F30" s="145"/>
      <c r="G30" s="146"/>
      <c r="H30" s="144"/>
      <c r="I30" s="147"/>
      <c r="J30" s="52"/>
    </row>
    <row r="31" spans="1:10" ht="14.25" customHeight="1">
      <c r="A31" s="143"/>
      <c r="B31" s="144"/>
      <c r="C31" s="145"/>
      <c r="D31" s="146"/>
      <c r="E31" s="144"/>
      <c r="F31" s="145"/>
      <c r="G31" s="146"/>
      <c r="H31" s="144"/>
      <c r="I31" s="147"/>
      <c r="J31" s="52"/>
    </row>
    <row r="32" spans="1:10" ht="14.25" customHeight="1" thickBot="1">
      <c r="A32" s="148" t="s">
        <v>66</v>
      </c>
      <c r="B32" s="149"/>
      <c r="C32" s="150"/>
      <c r="D32" s="151" t="s">
        <v>66</v>
      </c>
      <c r="E32" s="149"/>
      <c r="F32" s="150"/>
      <c r="G32" s="151" t="s">
        <v>66</v>
      </c>
      <c r="H32" s="149"/>
      <c r="I32" s="152"/>
      <c r="J32" s="52"/>
    </row>
    <row r="33" spans="1:9" ht="12.75">
      <c r="A33" s="52"/>
      <c r="B33" s="52"/>
      <c r="C33" s="52"/>
      <c r="D33" s="52"/>
      <c r="E33" s="52"/>
      <c r="F33" s="52"/>
      <c r="G33" s="52"/>
      <c r="H33" s="52"/>
      <c r="I33" s="52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B35" sqref="B3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8" customWidth="1"/>
    <col min="8" max="8" width="10.5" style="89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3" t="s">
        <v>4</v>
      </c>
      <c r="B1" s="153"/>
      <c r="C1" s="153"/>
      <c r="D1" s="153"/>
      <c r="E1" s="153"/>
      <c r="F1" s="153"/>
      <c r="H1" s="83"/>
    </row>
    <row r="2" spans="1:8" s="6" customFormat="1" ht="12.75" customHeight="1">
      <c r="A2" s="19" t="s">
        <v>70</v>
      </c>
      <c r="B2" s="7" t="s">
        <v>91</v>
      </c>
      <c r="C2" s="20" t="s">
        <v>4</v>
      </c>
      <c r="D2" s="7"/>
      <c r="E2" s="7"/>
      <c r="F2" s="7"/>
      <c r="G2" s="84"/>
      <c r="H2" s="83"/>
    </row>
    <row r="3" spans="1:8" s="6" customFormat="1" ht="12.75" customHeight="1">
      <c r="A3" s="19" t="s">
        <v>88</v>
      </c>
      <c r="B3" s="7"/>
      <c r="C3" s="7"/>
      <c r="D3" s="7"/>
      <c r="E3" s="14"/>
      <c r="F3" s="7"/>
      <c r="G3" s="84"/>
      <c r="H3" s="83"/>
    </row>
    <row r="4" spans="1:8" s="6" customFormat="1" ht="13.5" customHeight="1">
      <c r="A4" s="8"/>
      <c r="B4" s="7"/>
      <c r="C4" s="8"/>
      <c r="D4" s="7"/>
      <c r="E4" s="7"/>
      <c r="F4" s="7"/>
      <c r="G4" s="84"/>
      <c r="H4" s="83"/>
    </row>
    <row r="5" spans="1:8" s="6" customFormat="1" ht="1.5" customHeight="1">
      <c r="A5" s="9"/>
      <c r="B5" s="10"/>
      <c r="C5" s="11"/>
      <c r="D5" s="10"/>
      <c r="E5" s="12"/>
      <c r="F5" s="13"/>
      <c r="G5" s="85"/>
      <c r="H5" s="83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86"/>
      <c r="H6" s="83"/>
    </row>
    <row r="7" spans="1:8" s="6" customFormat="1" ht="12.75" customHeight="1">
      <c r="A7" s="14" t="s">
        <v>1</v>
      </c>
      <c r="B7" s="14"/>
      <c r="C7" s="17"/>
      <c r="D7" s="14" t="s">
        <v>71</v>
      </c>
      <c r="E7" s="14"/>
      <c r="F7" s="81" t="s">
        <v>4</v>
      </c>
      <c r="G7" s="86" t="s">
        <v>71</v>
      </c>
      <c r="H7" s="83"/>
    </row>
    <row r="8" spans="1:8" s="6" customFormat="1" ht="12.75" customHeight="1">
      <c r="A8" s="14" t="s">
        <v>67</v>
      </c>
      <c r="B8" s="15"/>
      <c r="C8" s="18"/>
      <c r="D8" s="154" t="s">
        <v>92</v>
      </c>
      <c r="E8" s="154"/>
      <c r="F8" s="82" t="s">
        <v>4</v>
      </c>
      <c r="G8" s="86" t="s">
        <v>72</v>
      </c>
      <c r="H8" s="83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87"/>
      <c r="H9" s="83"/>
    </row>
    <row r="10" ht="24" customHeight="1" thickBot="1"/>
    <row r="11" spans="1:10" s="21" customFormat="1" ht="21.75" thickBot="1">
      <c r="A11" s="26" t="s">
        <v>6</v>
      </c>
      <c r="B11" s="27" t="s">
        <v>7</v>
      </c>
      <c r="C11" s="28" t="s">
        <v>0</v>
      </c>
      <c r="D11" s="27" t="s">
        <v>8</v>
      </c>
      <c r="E11" s="27" t="s">
        <v>9</v>
      </c>
      <c r="F11" s="29" t="s">
        <v>10</v>
      </c>
      <c r="G11" s="90" t="s">
        <v>84</v>
      </c>
      <c r="H11" s="91" t="s">
        <v>85</v>
      </c>
      <c r="I11" s="75"/>
      <c r="J11" s="75" t="s">
        <v>73</v>
      </c>
    </row>
    <row r="12" spans="1:10" s="21" customFormat="1" ht="15">
      <c r="A12" s="30" t="s">
        <v>11</v>
      </c>
      <c r="B12" s="31" t="s">
        <v>16</v>
      </c>
      <c r="C12" s="32" t="s">
        <v>12</v>
      </c>
      <c r="D12" s="36">
        <v>1</v>
      </c>
      <c r="E12" s="22">
        <v>0</v>
      </c>
      <c r="F12" s="23">
        <f aca="true" t="shared" si="0" ref="F12:F21">E12*D12</f>
        <v>0</v>
      </c>
      <c r="G12" s="92"/>
      <c r="H12" s="93"/>
      <c r="I12" s="94"/>
      <c r="J12" s="75"/>
    </row>
    <row r="13" spans="1:10" s="21" customFormat="1" ht="15">
      <c r="A13" s="33">
        <v>113728</v>
      </c>
      <c r="B13" s="34" t="s">
        <v>82</v>
      </c>
      <c r="C13" s="35" t="s">
        <v>76</v>
      </c>
      <c r="D13" s="37">
        <v>177.2</v>
      </c>
      <c r="E13" s="24">
        <v>0</v>
      </c>
      <c r="F13" s="25">
        <f t="shared" si="0"/>
        <v>0</v>
      </c>
      <c r="G13" s="95" t="s">
        <v>4</v>
      </c>
      <c r="H13" s="96" t="s">
        <v>4</v>
      </c>
      <c r="I13" s="97"/>
      <c r="J13" s="76"/>
    </row>
    <row r="14" spans="1:10" s="21" customFormat="1" ht="15">
      <c r="A14" s="33">
        <v>93818</v>
      </c>
      <c r="B14" s="34" t="s">
        <v>81</v>
      </c>
      <c r="C14" s="35" t="s">
        <v>2</v>
      </c>
      <c r="D14" s="37">
        <v>3880</v>
      </c>
      <c r="E14" s="24">
        <v>0</v>
      </c>
      <c r="F14" s="25">
        <f t="shared" si="0"/>
        <v>0</v>
      </c>
      <c r="G14" s="95"/>
      <c r="H14" s="98"/>
      <c r="I14" s="97"/>
      <c r="J14" s="76" t="s">
        <v>4</v>
      </c>
    </row>
    <row r="15" spans="1:10" s="21" customFormat="1" ht="15">
      <c r="A15" s="33" t="s">
        <v>87</v>
      </c>
      <c r="B15" s="34" t="s">
        <v>86</v>
      </c>
      <c r="C15" s="35" t="s">
        <v>76</v>
      </c>
      <c r="D15" s="37">
        <v>8</v>
      </c>
      <c r="E15" s="24">
        <v>0</v>
      </c>
      <c r="F15" s="25">
        <f t="shared" si="0"/>
        <v>0</v>
      </c>
      <c r="G15" s="95"/>
      <c r="H15" s="98"/>
      <c r="I15" s="97"/>
      <c r="J15" s="76"/>
    </row>
    <row r="16" spans="1:10" s="21" customFormat="1" ht="15">
      <c r="A16" s="33">
        <v>572223</v>
      </c>
      <c r="B16" s="34" t="s">
        <v>78</v>
      </c>
      <c r="C16" s="35" t="s">
        <v>2</v>
      </c>
      <c r="D16" s="37">
        <v>3880</v>
      </c>
      <c r="E16" s="24">
        <v>0</v>
      </c>
      <c r="F16" s="25">
        <f t="shared" si="0"/>
        <v>0</v>
      </c>
      <c r="G16" s="95"/>
      <c r="H16" s="98"/>
      <c r="I16" s="97"/>
      <c r="J16" s="76"/>
    </row>
    <row r="17" spans="1:10" s="73" customFormat="1" ht="15">
      <c r="A17" s="74" t="s">
        <v>77</v>
      </c>
      <c r="B17" s="69" t="s">
        <v>79</v>
      </c>
      <c r="C17" s="35" t="s">
        <v>2</v>
      </c>
      <c r="D17" s="70">
        <v>3880</v>
      </c>
      <c r="E17" s="71">
        <v>0</v>
      </c>
      <c r="F17" s="72">
        <f t="shared" si="0"/>
        <v>0</v>
      </c>
      <c r="G17" s="95"/>
      <c r="H17" s="98"/>
      <c r="I17" s="97"/>
      <c r="J17" s="76"/>
    </row>
    <row r="18" spans="1:10" s="21" customFormat="1" ht="22.5">
      <c r="A18" s="33">
        <v>89923</v>
      </c>
      <c r="B18" s="34" t="s">
        <v>83</v>
      </c>
      <c r="C18" s="35" t="s">
        <v>69</v>
      </c>
      <c r="D18" s="37">
        <v>14</v>
      </c>
      <c r="E18" s="24">
        <v>0</v>
      </c>
      <c r="F18" s="25">
        <f t="shared" si="0"/>
        <v>0</v>
      </c>
      <c r="G18" s="95"/>
      <c r="H18" s="98"/>
      <c r="I18" s="97"/>
      <c r="J18" s="77" t="s">
        <v>74</v>
      </c>
    </row>
    <row r="19" spans="1:10" s="21" customFormat="1" ht="15">
      <c r="A19" s="33">
        <v>113761</v>
      </c>
      <c r="B19" s="34" t="s">
        <v>80</v>
      </c>
      <c r="C19" s="35" t="s">
        <v>3</v>
      </c>
      <c r="D19" s="37">
        <v>10</v>
      </c>
      <c r="E19" s="24">
        <v>0</v>
      </c>
      <c r="F19" s="25">
        <f t="shared" si="0"/>
        <v>0</v>
      </c>
      <c r="G19" s="95"/>
      <c r="H19" s="98"/>
      <c r="I19" s="97"/>
      <c r="J19" s="76" t="s">
        <v>4</v>
      </c>
    </row>
    <row r="20" spans="1:10" s="21" customFormat="1" ht="15">
      <c r="A20" s="33">
        <v>931312</v>
      </c>
      <c r="B20" s="34" t="s">
        <v>89</v>
      </c>
      <c r="C20" s="35" t="s">
        <v>3</v>
      </c>
      <c r="D20" s="37">
        <v>10</v>
      </c>
      <c r="E20" s="24">
        <v>0</v>
      </c>
      <c r="F20" s="25">
        <f t="shared" si="0"/>
        <v>0</v>
      </c>
      <c r="G20" s="95"/>
      <c r="H20" s="98"/>
      <c r="I20" s="97"/>
      <c r="J20" s="76" t="s">
        <v>4</v>
      </c>
    </row>
    <row r="21" spans="1:10" s="21" customFormat="1" ht="15.75" thickBot="1">
      <c r="A21" s="45">
        <v>915111</v>
      </c>
      <c r="B21" s="46" t="s">
        <v>75</v>
      </c>
      <c r="C21" s="47" t="s">
        <v>2</v>
      </c>
      <c r="D21" s="49">
        <v>235</v>
      </c>
      <c r="E21" s="50">
        <v>0</v>
      </c>
      <c r="F21" s="48">
        <f t="shared" si="0"/>
        <v>0</v>
      </c>
      <c r="G21" s="92"/>
      <c r="H21" s="93"/>
      <c r="I21" s="94"/>
      <c r="J21" s="75"/>
    </row>
    <row r="22" spans="1:10" s="21" customFormat="1" ht="15">
      <c r="A22" s="78"/>
      <c r="B22" s="79" t="s">
        <v>13</v>
      </c>
      <c r="C22" s="79"/>
      <c r="D22" s="79"/>
      <c r="E22" s="80" t="s">
        <v>4</v>
      </c>
      <c r="F22" s="103">
        <f>SUM(F12:F21)</f>
        <v>0</v>
      </c>
      <c r="G22" s="100"/>
      <c r="H22" s="100"/>
      <c r="I22" s="101"/>
      <c r="J22" s="102"/>
    </row>
    <row r="23" spans="1:10" s="21" customFormat="1" ht="15">
      <c r="A23" s="38"/>
      <c r="B23" s="34" t="s">
        <v>5</v>
      </c>
      <c r="C23" s="34"/>
      <c r="D23" s="34"/>
      <c r="E23" s="39" t="s">
        <v>4</v>
      </c>
      <c r="F23" s="40">
        <f>F22*0.21</f>
        <v>0</v>
      </c>
      <c r="G23" s="100"/>
      <c r="H23" s="100"/>
      <c r="I23" s="101"/>
      <c r="J23" s="102"/>
    </row>
    <row r="24" spans="1:10" s="21" customFormat="1" ht="15.75" thickBot="1">
      <c r="A24" s="41"/>
      <c r="B24" s="42" t="s">
        <v>14</v>
      </c>
      <c r="C24" s="42"/>
      <c r="D24" s="42"/>
      <c r="E24" s="43" t="s">
        <v>4</v>
      </c>
      <c r="F24" s="44">
        <f>F23+F22</f>
        <v>0</v>
      </c>
      <c r="G24" s="100"/>
      <c r="H24" s="100"/>
      <c r="I24" s="101"/>
      <c r="J24" s="102"/>
    </row>
    <row r="25" spans="7:10" ht="24" customHeight="1">
      <c r="G25" s="100"/>
      <c r="H25" s="100"/>
      <c r="I25" s="101"/>
      <c r="J25" s="102"/>
    </row>
    <row r="26" spans="7:10" ht="12" customHeight="1">
      <c r="G26" s="100"/>
      <c r="H26" s="100"/>
      <c r="I26" s="101"/>
      <c r="J26" s="102"/>
    </row>
    <row r="27" spans="7:10" ht="12" customHeight="1">
      <c r="G27" s="100"/>
      <c r="H27" s="100"/>
      <c r="I27" s="101"/>
      <c r="J27" s="102"/>
    </row>
    <row r="28" spans="7:10" ht="12" customHeight="1">
      <c r="G28" s="99"/>
      <c r="H28" s="99"/>
      <c r="I28" s="21"/>
      <c r="J28" s="21"/>
    </row>
    <row r="29" spans="7:10" ht="12" customHeight="1">
      <c r="G29" s="99"/>
      <c r="H29" s="99"/>
      <c r="I29" s="21"/>
      <c r="J29" s="21"/>
    </row>
    <row r="30" spans="7:10" ht="12" customHeight="1">
      <c r="G30" s="99"/>
      <c r="H30" s="99"/>
      <c r="I30" s="21"/>
      <c r="J30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ladislav.bak</cp:lastModifiedBy>
  <cp:lastPrinted>2019-06-05T07:37:54Z</cp:lastPrinted>
  <dcterms:created xsi:type="dcterms:W3CDTF">2014-05-16T09:31:30Z</dcterms:created>
  <dcterms:modified xsi:type="dcterms:W3CDTF">2019-06-19T09:23:27Z</dcterms:modified>
  <cp:category/>
  <cp:version/>
  <cp:contentType/>
  <cp:contentStatus/>
</cp:coreProperties>
</file>