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8280" yWindow="65416" windowWidth="29040" windowHeight="17640" activeTab="0"/>
  </bookViews>
  <sheets>
    <sheet name="SPR část 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<sst xmlns="http://schemas.openxmlformats.org/spreadsheetml/2006/main" count="452" uniqueCount="174">
  <si>
    <t>nivelace</t>
  </si>
  <si>
    <t>PVC</t>
  </si>
  <si>
    <t>lišty</t>
  </si>
  <si>
    <t>pokládka</t>
  </si>
  <si>
    <t>lepidlo</t>
  </si>
  <si>
    <t>spoj</t>
  </si>
  <si>
    <t>doprava</t>
  </si>
  <si>
    <t>DPH</t>
  </si>
  <si>
    <t>Celkem</t>
  </si>
  <si>
    <t>název položky:</t>
  </si>
  <si>
    <t>m.j.</t>
  </si>
  <si>
    <t>množství</t>
  </si>
  <si>
    <t>jedn.cena</t>
  </si>
  <si>
    <t>celkem bez DPH</t>
  </si>
  <si>
    <t>ks</t>
  </si>
  <si>
    <t>m2</t>
  </si>
  <si>
    <t>bm</t>
  </si>
  <si>
    <t>bm/3m šíře</t>
  </si>
  <si>
    <t>Podlaha v laboratoři ELM</t>
  </si>
  <si>
    <t>nivelační hmota</t>
  </si>
  <si>
    <t>kg</t>
  </si>
  <si>
    <t>cena celkem</t>
  </si>
  <si>
    <t>Napojení laboratorních stolů a digestoře na vodu a plyn</t>
  </si>
  <si>
    <t>Cena celkem</t>
  </si>
  <si>
    <t>zkrácení vodovodní trubky a vytvoření závitu</t>
  </si>
  <si>
    <t>zkrácení plynové trubky a vytvoření závitu</t>
  </si>
  <si>
    <t>osazení kohoutem na vodu</t>
  </si>
  <si>
    <t>osazení kohoutem na plyn</t>
  </si>
  <si>
    <t>zkrácení novodurové trubky</t>
  </si>
  <si>
    <r>
      <t xml:space="preserve">nalepení redukce na PVC trubky </t>
    </r>
    <r>
      <rPr>
        <sz val="12"/>
        <color theme="1"/>
        <rFont val="Calibri"/>
        <family val="2"/>
      </rPr>
      <t>φ</t>
    </r>
    <r>
      <rPr>
        <sz val="12"/>
        <color theme="1"/>
        <rFont val="Times New Roman"/>
        <family val="1"/>
      </rPr>
      <t xml:space="preserve"> 50</t>
    </r>
  </si>
  <si>
    <t>zaslepení plynového potrubí</t>
  </si>
  <si>
    <t>Výměna dlažby na podlaze v chemické laboratoři</t>
  </si>
  <si>
    <t xml:space="preserve">Penetrace podkladu pod dlažby </t>
  </si>
  <si>
    <t>Montáž podlah z dlaždic keram. do tmele</t>
  </si>
  <si>
    <t xml:space="preserve">Příplatek za spárování vodotěsnou hmotou - plošně </t>
  </si>
  <si>
    <t xml:space="preserve">Spára podlaha - stěna, silikonem </t>
  </si>
  <si>
    <t>m</t>
  </si>
  <si>
    <t xml:space="preserve">Otvor v dlaždici diamant.korunkou prům.do 90 mm </t>
  </si>
  <si>
    <t>kus</t>
  </si>
  <si>
    <t xml:space="preserve">Otvor v dlaždici diamant.korunkou prům.do 30 mm </t>
  </si>
  <si>
    <t>Oprava podlah - penetrace</t>
  </si>
  <si>
    <t xml:space="preserve">Vyrovnání podlah, samonivel. hmota tl. 2mm </t>
  </si>
  <si>
    <t xml:space="preserve">Bourání dlažeb keramických tl.10 mm, ručně </t>
  </si>
  <si>
    <t xml:space="preserve">Dočištění povrchu po vybourání dlažeb, tmel do 50% </t>
  </si>
  <si>
    <t>Montáž a demontáž shozu za 2.NP</t>
  </si>
  <si>
    <t>Pronájem shozu</t>
  </si>
  <si>
    <t>den</t>
  </si>
  <si>
    <t xml:space="preserve">Pronájem násypky (za kus) </t>
  </si>
  <si>
    <t>Přesun hmot pro budovy zděné výšky do 12 m</t>
  </si>
  <si>
    <t>t</t>
  </si>
  <si>
    <t xml:space="preserve">Odvoz suti a vybouraných hmot na skládku do 1km </t>
  </si>
  <si>
    <t>Poplatek za skládku</t>
  </si>
  <si>
    <t xml:space="preserve">Kontejner, suť s příměsí, 6 t </t>
  </si>
  <si>
    <t xml:space="preserve">Vnitrostaveništní doprava suti do 10 m </t>
  </si>
  <si>
    <t>Příplatek za přemístění suti kolečkem do 50 m</t>
  </si>
  <si>
    <t xml:space="preserve">Naložení suti </t>
  </si>
  <si>
    <t xml:space="preserve">Chemicky odolná dlažba 300x300x9 mm </t>
  </si>
  <si>
    <t>Radiátory deskové včetně topenářské práce</t>
  </si>
  <si>
    <t>Rozvod potrubí</t>
  </si>
  <si>
    <t>Potrubí závitové bezešvé běžné nízkotlaké DN 20</t>
  </si>
  <si>
    <t xml:space="preserve">Navaření na stávající potrubí </t>
  </si>
  <si>
    <t xml:space="preserve">Armatury </t>
  </si>
  <si>
    <t xml:space="preserve">Ventil radiátorový, přímý, DN 15 </t>
  </si>
  <si>
    <t xml:space="preserve">Šroubení přímé, G 1/2 </t>
  </si>
  <si>
    <t>Otopná tělesa</t>
  </si>
  <si>
    <t>Otopná tělesa panelová Klasik 22 600/2000</t>
  </si>
  <si>
    <t xml:space="preserve">Otopná tělesa panelová Klasik 33 600/2000 </t>
  </si>
  <si>
    <t>Otopná tělesa panelová Klasik 22 900/2000</t>
  </si>
  <si>
    <t xml:space="preserve">Demontáž regist.žebr.76x3/156 do 3 m,4pramen. </t>
  </si>
  <si>
    <t>Odvoz sutí, nábytku, rozvaděčů atd.</t>
  </si>
  <si>
    <t>Přistavení a odvoz kontejnerů</t>
  </si>
  <si>
    <t>Poplatek za uložení suti</t>
  </si>
  <si>
    <t>Drobné demontáže šroubů a kotev po odstranění 1 tabule, 6  televizorů a 3 pláten</t>
  </si>
  <si>
    <t>Vynesení a naložení odpadu (školní nábytek, kabely, elektroodpad)</t>
  </si>
  <si>
    <t>Práce budou realizovány postupně dle dílčích etap projektu</t>
  </si>
  <si>
    <t>Žaluzie a folie do oken učeben</t>
  </si>
  <si>
    <t>Výroba a instalace žaluzií učebna č. 1 - horní</t>
  </si>
  <si>
    <t>Výroba a instalace fólií učebna č. 1 - dolní</t>
  </si>
  <si>
    <t>Výroba a instalace žaluzií učebna č. 2 - horní</t>
  </si>
  <si>
    <t>Výroba a instalace fólií učebna č. 2 - dolní</t>
  </si>
  <si>
    <t>Výroba a instalace žaluzií učebna č. 9 - celé okno, levé</t>
  </si>
  <si>
    <t>Výroba a instalace žaluzií učebna č. 9 - celé okno, pravé</t>
  </si>
  <si>
    <t>Výroba a instalace žaluzií učebna č. 11 - horní</t>
  </si>
  <si>
    <t>Výroba a instalace žaluzií učebna č. 11 - dolní</t>
  </si>
  <si>
    <t>Bezbariérové šatny</t>
  </si>
  <si>
    <t>Vybourání stáv.ocel.rámu dveří krytu CO</t>
  </si>
  <si>
    <t>Demontáž ocel.dveří krytu</t>
  </si>
  <si>
    <t xml:space="preserve">Řezání ocel.dveří a rámu </t>
  </si>
  <si>
    <t xml:space="preserve">Osazení ocel.zárubně dveří dodatečně do zdiva  </t>
  </si>
  <si>
    <t>Začištění ostění a omítky kolem dveří</t>
  </si>
  <si>
    <t>Montáž vnitř.dveří</t>
  </si>
  <si>
    <t xml:space="preserve">Dveře vnitřní  Standart  folie 80,90/197 plné </t>
  </si>
  <si>
    <t xml:space="preserve">Klika vnitřní  vč.montáže </t>
  </si>
  <si>
    <t>Demontáž ocel.přepážek</t>
  </si>
  <si>
    <t>Zazdění otvorů Ytong tl.10 cm</t>
  </si>
  <si>
    <t>Omítka tenkovrstvá</t>
  </si>
  <si>
    <t>Vybourání stáv.ocel.zarubně 150/200 vč.stáv.dveří</t>
  </si>
  <si>
    <t>Osazení ocel.zárubně dveří 150/197 dodatečně do zdiva</t>
  </si>
  <si>
    <t>Montáž vnitř.dveří 150/197</t>
  </si>
  <si>
    <t xml:space="preserve">Dveře vnitřní dvoukřídlé  Standart  folie 150/197 plné </t>
  </si>
  <si>
    <t>Barva + nátěr podlahy chodby</t>
  </si>
  <si>
    <t>Pomocné lešení</t>
  </si>
  <si>
    <t xml:space="preserve">Naložení a odvoz sutě na skládku </t>
  </si>
  <si>
    <t>Poplatek za uložení sutě</t>
  </si>
  <si>
    <t>Přesun hmot na stavbě</t>
  </si>
  <si>
    <t>Režijní přirážka 4%</t>
  </si>
  <si>
    <t>Kč</t>
  </si>
  <si>
    <t>Bezbariérové WC</t>
  </si>
  <si>
    <t>Demontáž zař.předmětů ZTI -umyvadlo, baterie,WC</t>
  </si>
  <si>
    <t>Vybourání zárubně dveří ,demontáž dveří</t>
  </si>
  <si>
    <t>Vybourání stáv.příčky</t>
  </si>
  <si>
    <t>Vybourání stáv.sklobetonových tvárnic</t>
  </si>
  <si>
    <t xml:space="preserve">Otlučení stáv.obkladů </t>
  </si>
  <si>
    <t>Vybourání stáv.dlažby</t>
  </si>
  <si>
    <t>Příčka Ytong tl.10 cm</t>
  </si>
  <si>
    <t>Ventilační mřížka v příčce</t>
  </si>
  <si>
    <t>Osazení ocel.zárubně 90/197,80/197 nátěr zárubně</t>
  </si>
  <si>
    <t>Překlad nad zárubní</t>
  </si>
  <si>
    <t>Začištění ostění a omítky kolem dveří-dodatečně osazené</t>
  </si>
  <si>
    <t xml:space="preserve">Omítka tenkovrstvá </t>
  </si>
  <si>
    <t>Vybourání podlahy pro kanalizaci</t>
  </si>
  <si>
    <t>Betonová mazanina nad kanalizací tl.10cm</t>
  </si>
  <si>
    <t>Vyspravení rýh po příčkách</t>
  </si>
  <si>
    <t>Osazení konstrukce závěsného WC ,obezdění</t>
  </si>
  <si>
    <t>Vyspravení stáv.omítky stěn pod obklad,oškrábání ,srovnání do roviny</t>
  </si>
  <si>
    <t>Obklad keramický-montáž lepením</t>
  </si>
  <si>
    <t xml:space="preserve">Dod.keram.obkladu,lišt,lepidla,spár.hmoty </t>
  </si>
  <si>
    <t>Dlažba keramická-montáž lepením</t>
  </si>
  <si>
    <t xml:space="preserve">Dod.keram.dlažby,lepidla,spár.hmoty </t>
  </si>
  <si>
    <t xml:space="preserve">Vyrovnávací stěrka  pod dlažbu </t>
  </si>
  <si>
    <t xml:space="preserve">Vyspravení stáv.omítky ,oškrábání malby ,přepěnění </t>
  </si>
  <si>
    <t>Vyspravení rýh po rozvodech elektro,ú.t.,ZTI</t>
  </si>
  <si>
    <t>Malba dvojnásobná bílá</t>
  </si>
  <si>
    <t>Elektroinstalace</t>
  </si>
  <si>
    <t>Rozvody vody</t>
  </si>
  <si>
    <t xml:space="preserve">Kanalizace </t>
  </si>
  <si>
    <t xml:space="preserve">Zařizovací předměty ZTI-WC,umyvadlo,baterie vč.montáže </t>
  </si>
  <si>
    <t>Zabezpečení vstupu do budov školy a jídelna</t>
  </si>
  <si>
    <t>Vstup do hlavní budovy</t>
  </si>
  <si>
    <t>Řídící jednotka</t>
  </si>
  <si>
    <t>Záložní zdroj pro případ výpadků elektrického proudu</t>
  </si>
  <si>
    <t>Dveřní čtečka příchodová</t>
  </si>
  <si>
    <t>Evidenční čtečka odchodová</t>
  </si>
  <si>
    <t>Komunikační prvek VOS</t>
  </si>
  <si>
    <t xml:space="preserve">Elektromagnetický zámek </t>
  </si>
  <si>
    <t>Vstup do budovy DM2</t>
  </si>
  <si>
    <t>Elektromagnetický zámek standard</t>
  </si>
  <si>
    <t>Společné zařízení vstupní systémy</t>
  </si>
  <si>
    <t>Docházkový a přístupový SW</t>
  </si>
  <si>
    <t>Vazba na program Bakaláři vč. autoimportu osob do TK</t>
  </si>
  <si>
    <t>Komunikační skript pro připojení docházkového</t>
  </si>
  <si>
    <t>USB čtečka</t>
  </si>
  <si>
    <t>Montáž, konfigurace a oživení</t>
  </si>
  <si>
    <t>Školení obsluhy</t>
  </si>
  <si>
    <t>Doprava a ostatní náklady</t>
  </si>
  <si>
    <t>Společné zařízení jídelna</t>
  </si>
  <si>
    <t>Dotykový výdejový teminál</t>
  </si>
  <si>
    <t>Záložní zdroj pro případ výpadků el. Proudu</t>
  </si>
  <si>
    <t>Program internetové objednávky na serveru školy</t>
  </si>
  <si>
    <t>Komunikační program pro komunikaci s terminálem</t>
  </si>
  <si>
    <t>Rozšíření o zvukový modul</t>
  </si>
  <si>
    <t>SW Windows BonAp Strávníci</t>
  </si>
  <si>
    <t>Elektricky ovládaná vstupní brána do školy</t>
  </si>
  <si>
    <t>elektrické otvírání brány</t>
  </si>
  <si>
    <t xml:space="preserve">dálkové ovládání otvírání a zavírání brány </t>
  </si>
  <si>
    <t>napojení na stávající rozvody nn</t>
  </si>
  <si>
    <t xml:space="preserve">napojení na stávající slaboproudé rozvody </t>
  </si>
  <si>
    <t>Finální stavební úpravy a vymalování</t>
  </si>
  <si>
    <t>Finální stav. úpravy po demont. 1 tabule, 6 televizorů a 3 pláten</t>
  </si>
  <si>
    <t xml:space="preserve">Drobné finální úpravy po výměně stropních svítidel </t>
  </si>
  <si>
    <t>Vymalování po stavebních úpravách</t>
  </si>
  <si>
    <t>Vymalování po výměnách osvětlení (stropy)</t>
  </si>
  <si>
    <t>Celkem za část A</t>
  </si>
  <si>
    <t>Cena celkem za všechny části Zabezpečení vstupů do budov školy a jídelna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</si>
</sst>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20" applyAlignment="1" applyProtection="1">
      <alignment horizontal="left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horizontal="center"/>
      <protection hidden="1"/>
    </xf>
    <xf numFmtId="0" fontId="1" fillId="0" borderId="0" xfId="2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1" fillId="0" borderId="1" xfId="20" applyFont="1" applyBorder="1" applyProtection="1">
      <alignment/>
      <protection hidden="1"/>
    </xf>
    <xf numFmtId="0" fontId="1" fillId="0" borderId="1" xfId="20" applyBorder="1" applyProtection="1">
      <alignment/>
      <protection hidden="1"/>
    </xf>
    <xf numFmtId="3" fontId="1" fillId="0" borderId="1" xfId="20" applyNumberFormat="1" applyBorder="1" applyProtection="1">
      <alignment/>
      <protection hidden="1"/>
    </xf>
    <xf numFmtId="3" fontId="0" fillId="0" borderId="1" xfId="0" applyNumberFormat="1" applyBorder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1" fillId="0" borderId="2" xfId="20" applyFont="1" applyBorder="1" applyProtection="1">
      <alignment/>
      <protection hidden="1"/>
    </xf>
    <xf numFmtId="0" fontId="1" fillId="0" borderId="2" xfId="20" applyBorder="1" applyProtection="1">
      <alignment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3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0" fontId="1" fillId="2" borderId="1" xfId="20" applyFill="1" applyBorder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1" fillId="0" borderId="3" xfId="20" applyFont="1" applyBorder="1" applyProtection="1">
      <alignment/>
      <protection hidden="1"/>
    </xf>
    <xf numFmtId="0" fontId="1" fillId="0" borderId="3" xfId="20" applyBorder="1" applyProtection="1">
      <alignment/>
      <protection hidden="1"/>
    </xf>
    <xf numFmtId="0" fontId="1" fillId="2" borderId="3" xfId="20" applyFill="1" applyBorder="1" applyProtection="1">
      <alignment/>
      <protection locked="0"/>
    </xf>
    <xf numFmtId="3" fontId="1" fillId="0" borderId="3" xfId="20" applyNumberFormat="1" applyBorder="1" applyProtection="1">
      <alignment/>
      <protection hidden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Protection="1">
      <protection locked="0"/>
    </xf>
    <xf numFmtId="3" fontId="1" fillId="0" borderId="2" xfId="20" applyNumberFormat="1" applyBorder="1" applyProtection="1">
      <alignment/>
      <protection hidden="1"/>
    </xf>
    <xf numFmtId="3" fontId="0" fillId="0" borderId="2" xfId="0" applyNumberFormat="1" applyBorder="1" applyProtection="1">
      <protection hidden="1"/>
    </xf>
    <xf numFmtId="0" fontId="0" fillId="2" borderId="3" xfId="0" applyFill="1" applyBorder="1" applyProtection="1">
      <protection locked="0"/>
    </xf>
    <xf numFmtId="0" fontId="6" fillId="0" borderId="0" xfId="20" applyFont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3" fontId="1" fillId="0" borderId="0" xfId="20" applyNumberFormat="1" applyProtection="1">
      <alignment/>
      <protection hidden="1"/>
    </xf>
    <xf numFmtId="3" fontId="0" fillId="0" borderId="0" xfId="0" applyNumberFormat="1" applyProtection="1">
      <protection hidden="1"/>
    </xf>
    <xf numFmtId="0" fontId="1" fillId="0" borderId="0" xfId="20" applyBorder="1" applyAlignment="1" applyProtection="1">
      <alignment horizontal="left"/>
      <protection hidden="1"/>
    </xf>
    <xf numFmtId="0" fontId="1" fillId="0" borderId="0" xfId="20" applyBorder="1" applyProtection="1">
      <alignment/>
      <protection hidden="1"/>
    </xf>
    <xf numFmtId="0" fontId="1" fillId="0" borderId="0" xfId="20" applyBorder="1" applyAlignment="1" applyProtection="1">
      <alignment horizontal="center"/>
      <protection hidden="1"/>
    </xf>
    <xf numFmtId="0" fontId="1" fillId="0" borderId="0" xfId="20" applyFont="1" applyBorder="1" applyAlignment="1" applyProtection="1">
      <alignment horizontal="center"/>
      <protection hidden="1"/>
    </xf>
    <xf numFmtId="0" fontId="1" fillId="0" borderId="0" xfId="20" applyFill="1" applyBorder="1" applyAlignment="1" applyProtection="1">
      <alignment horizontal="center"/>
      <protection hidden="1"/>
    </xf>
    <xf numFmtId="0" fontId="1" fillId="0" borderId="3" xfId="20" applyFill="1" applyBorder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20" applyFont="1" applyProtection="1">
      <alignment/>
      <protection hidden="1"/>
    </xf>
    <xf numFmtId="0" fontId="9" fillId="0" borderId="0" xfId="20" applyFont="1" applyProtection="1">
      <alignment/>
      <protection hidden="1"/>
    </xf>
    <xf numFmtId="0" fontId="1" fillId="0" borderId="1" xfId="20" applyFont="1" applyBorder="1" applyAlignment="1" applyProtection="1">
      <alignment horizontal="left"/>
      <protection hidden="1"/>
    </xf>
    <xf numFmtId="0" fontId="6" fillId="0" borderId="0" xfId="20" applyFont="1" applyProtection="1">
      <alignment/>
      <protection hidden="1"/>
    </xf>
    <xf numFmtId="164" fontId="6" fillId="0" borderId="4" xfId="20" applyNumberFormat="1" applyFont="1" applyBorder="1" applyProtection="1">
      <alignment/>
      <protection hidden="1"/>
    </xf>
    <xf numFmtId="1" fontId="1" fillId="0" borderId="3" xfId="20" applyNumberFormat="1" applyBorder="1" applyProtection="1">
      <alignment/>
      <protection hidden="1"/>
    </xf>
    <xf numFmtId="0" fontId="4" fillId="0" borderId="0" xfId="0" applyFo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4" fontId="4" fillId="0" borderId="5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164" fontId="4" fillId="0" borderId="4" xfId="0" applyNumberFormat="1" applyFon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workbookViewId="0" topLeftCell="A1">
      <selection activeCell="F260" sqref="F260"/>
    </sheetView>
  </sheetViews>
  <sheetFormatPr defaultColWidth="9.140625" defaultRowHeight="15"/>
  <cols>
    <col min="1" max="1" width="32.7109375" style="2" customWidth="1"/>
    <col min="2" max="2" width="13.8515625" style="2" customWidth="1"/>
    <col min="3" max="3" width="12.8515625" style="2" bestFit="1" customWidth="1"/>
    <col min="4" max="4" width="11.140625" style="2" customWidth="1"/>
    <col min="5" max="5" width="16.421875" style="2" customWidth="1"/>
    <col min="6" max="6" width="16.140625" style="2" customWidth="1"/>
    <col min="7" max="7" width="18.421875" style="2" customWidth="1"/>
    <col min="8" max="16384" width="9.140625" style="2" customWidth="1"/>
  </cols>
  <sheetData>
    <row r="1" ht="15.75">
      <c r="A1" s="1"/>
    </row>
    <row r="2" ht="26.25">
      <c r="A2" s="3" t="s">
        <v>18</v>
      </c>
    </row>
    <row r="4" spans="1:7" ht="15">
      <c r="A4" s="4" t="s">
        <v>9</v>
      </c>
      <c r="B4" s="5" t="s">
        <v>10</v>
      </c>
      <c r="C4" s="6" t="s">
        <v>11</v>
      </c>
      <c r="D4" s="6" t="s">
        <v>12</v>
      </c>
      <c r="E4" s="7" t="s">
        <v>13</v>
      </c>
      <c r="F4" s="6" t="s">
        <v>7</v>
      </c>
      <c r="G4" s="6" t="s">
        <v>21</v>
      </c>
    </row>
    <row r="5" spans="1:7" ht="15.75">
      <c r="A5" s="8" t="s">
        <v>0</v>
      </c>
      <c r="B5" s="9" t="s">
        <v>15</v>
      </c>
      <c r="C5" s="10">
        <v>36</v>
      </c>
      <c r="D5" s="20"/>
      <c r="E5" s="11">
        <f>C5*D5</f>
        <v>0</v>
      </c>
      <c r="F5" s="12">
        <f>E5*0.21</f>
        <v>0</v>
      </c>
      <c r="G5" s="12">
        <f>SUM(E5:F5)</f>
        <v>0</v>
      </c>
    </row>
    <row r="6" spans="1:7" ht="15.75">
      <c r="A6" s="8" t="s">
        <v>1</v>
      </c>
      <c r="B6" s="9" t="s">
        <v>17</v>
      </c>
      <c r="C6" s="10">
        <v>12</v>
      </c>
      <c r="D6" s="20"/>
      <c r="E6" s="11">
        <f aca="true" t="shared" si="0" ref="E6:E13">C6*D6</f>
        <v>0</v>
      </c>
      <c r="F6" s="12">
        <f aca="true" t="shared" si="1" ref="F6:F13">E6*0.21</f>
        <v>0</v>
      </c>
      <c r="G6" s="12">
        <f aca="true" t="shared" si="2" ref="G6:G13">SUM(E6:F6)</f>
        <v>0</v>
      </c>
    </row>
    <row r="7" spans="1:7" ht="15.75">
      <c r="A7" s="8" t="s">
        <v>2</v>
      </c>
      <c r="B7" s="9" t="s">
        <v>16</v>
      </c>
      <c r="C7" s="10">
        <v>24</v>
      </c>
      <c r="D7" s="20"/>
      <c r="E7" s="11">
        <f t="shared" si="0"/>
        <v>0</v>
      </c>
      <c r="F7" s="12">
        <f t="shared" si="1"/>
        <v>0</v>
      </c>
      <c r="G7" s="12">
        <f t="shared" si="2"/>
        <v>0</v>
      </c>
    </row>
    <row r="8" spans="1:7" ht="15.75">
      <c r="A8" s="8" t="s">
        <v>3</v>
      </c>
      <c r="B8" s="9" t="s">
        <v>15</v>
      </c>
      <c r="C8" s="10">
        <v>36</v>
      </c>
      <c r="D8" s="20"/>
      <c r="E8" s="11">
        <f t="shared" si="0"/>
        <v>0</v>
      </c>
      <c r="F8" s="12">
        <f t="shared" si="1"/>
        <v>0</v>
      </c>
      <c r="G8" s="12">
        <f t="shared" si="2"/>
        <v>0</v>
      </c>
    </row>
    <row r="9" spans="1:7" ht="15.75">
      <c r="A9" s="8" t="s">
        <v>4</v>
      </c>
      <c r="B9" s="9" t="s">
        <v>15</v>
      </c>
      <c r="C9" s="10">
        <v>36</v>
      </c>
      <c r="D9" s="20"/>
      <c r="E9" s="11">
        <f t="shared" si="0"/>
        <v>0</v>
      </c>
      <c r="F9" s="12">
        <f t="shared" si="1"/>
        <v>0</v>
      </c>
      <c r="G9" s="12">
        <f t="shared" si="2"/>
        <v>0</v>
      </c>
    </row>
    <row r="10" spans="1:7" ht="15.75">
      <c r="A10" s="8" t="s">
        <v>5</v>
      </c>
      <c r="B10" s="9" t="s">
        <v>16</v>
      </c>
      <c r="C10" s="10">
        <v>6</v>
      </c>
      <c r="D10" s="26"/>
      <c r="E10" s="11">
        <f t="shared" si="0"/>
        <v>0</v>
      </c>
      <c r="F10" s="12">
        <f t="shared" si="1"/>
        <v>0</v>
      </c>
      <c r="G10" s="12">
        <f t="shared" si="2"/>
        <v>0</v>
      </c>
    </row>
    <row r="11" spans="1:7" ht="15.75">
      <c r="A11" s="13" t="s">
        <v>19</v>
      </c>
      <c r="B11" s="14" t="s">
        <v>20</v>
      </c>
      <c r="C11" s="15">
        <v>20</v>
      </c>
      <c r="D11" s="29"/>
      <c r="E11" s="11">
        <f aca="true" t="shared" si="3" ref="E11:E12">C11*D11</f>
        <v>0</v>
      </c>
      <c r="F11" s="12">
        <f aca="true" t="shared" si="4" ref="F11:F12">E11*0.21</f>
        <v>0</v>
      </c>
      <c r="G11" s="12">
        <f aca="true" t="shared" si="5" ref="G11:G12">SUM(E11:F11)</f>
        <v>0</v>
      </c>
    </row>
    <row r="12" spans="1:7" ht="15.75">
      <c r="A12" s="13" t="s">
        <v>0</v>
      </c>
      <c r="B12" s="14" t="s">
        <v>15</v>
      </c>
      <c r="C12" s="15">
        <v>3</v>
      </c>
      <c r="D12" s="29"/>
      <c r="E12" s="11">
        <f t="shared" si="3"/>
        <v>0</v>
      </c>
      <c r="F12" s="12">
        <f t="shared" si="4"/>
        <v>0</v>
      </c>
      <c r="G12" s="12">
        <f t="shared" si="5"/>
        <v>0</v>
      </c>
    </row>
    <row r="13" spans="1:7" ht="16.5" thickBot="1">
      <c r="A13" s="16" t="s">
        <v>6</v>
      </c>
      <c r="B13" s="17" t="s">
        <v>14</v>
      </c>
      <c r="C13" s="17">
        <v>1</v>
      </c>
      <c r="D13" s="32"/>
      <c r="E13" s="18">
        <f t="shared" si="0"/>
        <v>0</v>
      </c>
      <c r="F13" s="18">
        <f t="shared" si="1"/>
        <v>0</v>
      </c>
      <c r="G13" s="18">
        <f t="shared" si="2"/>
        <v>0</v>
      </c>
    </row>
    <row r="14" spans="1:7" ht="15.75">
      <c r="A14" s="1" t="s">
        <v>8</v>
      </c>
      <c r="E14" s="57">
        <f aca="true" t="shared" si="6" ref="E14:F14">SUM(E5:E13)</f>
        <v>0</v>
      </c>
      <c r="F14" s="57">
        <f t="shared" si="6"/>
        <v>0</v>
      </c>
      <c r="G14" s="57">
        <f>SUM(G5:G13)</f>
        <v>0</v>
      </c>
    </row>
    <row r="17" ht="26.25">
      <c r="A17" s="3" t="s">
        <v>22</v>
      </c>
    </row>
    <row r="19" spans="1:7" ht="15">
      <c r="A19" s="4" t="s">
        <v>9</v>
      </c>
      <c r="B19" s="5" t="s">
        <v>10</v>
      </c>
      <c r="C19" s="6" t="s">
        <v>11</v>
      </c>
      <c r="D19" s="6" t="s">
        <v>12</v>
      </c>
      <c r="E19" s="7" t="s">
        <v>13</v>
      </c>
      <c r="F19" s="6" t="s">
        <v>7</v>
      </c>
      <c r="G19" s="6" t="s">
        <v>23</v>
      </c>
    </row>
    <row r="20" spans="1:7" ht="15.75">
      <c r="A20" s="8" t="s">
        <v>24</v>
      </c>
      <c r="B20" s="9" t="s">
        <v>14</v>
      </c>
      <c r="C20" s="10">
        <v>10</v>
      </c>
      <c r="D20" s="20"/>
      <c r="E20" s="11">
        <f>C20*D20</f>
        <v>0</v>
      </c>
      <c r="F20" s="12">
        <f>E20*0.21</f>
        <v>0</v>
      </c>
      <c r="G20" s="12">
        <f>SUM(E20:F20)</f>
        <v>0</v>
      </c>
    </row>
    <row r="21" spans="1:7" ht="15.75">
      <c r="A21" s="8" t="s">
        <v>25</v>
      </c>
      <c r="B21" s="9" t="s">
        <v>14</v>
      </c>
      <c r="C21" s="10">
        <v>10</v>
      </c>
      <c r="D21" s="20"/>
      <c r="E21" s="11">
        <f aca="true" t="shared" si="7" ref="E21:E26">C21*D21</f>
        <v>0</v>
      </c>
      <c r="F21" s="12">
        <f aca="true" t="shared" si="8" ref="F21:F26">E21*0.21</f>
        <v>0</v>
      </c>
      <c r="G21" s="12">
        <f aca="true" t="shared" si="9" ref="G21:G26">SUM(E21:F21)</f>
        <v>0</v>
      </c>
    </row>
    <row r="22" spans="1:7" ht="15.75">
      <c r="A22" s="8" t="s">
        <v>26</v>
      </c>
      <c r="B22" s="9" t="s">
        <v>14</v>
      </c>
      <c r="C22" s="10">
        <v>10</v>
      </c>
      <c r="D22" s="20"/>
      <c r="E22" s="11">
        <f t="shared" si="7"/>
        <v>0</v>
      </c>
      <c r="F22" s="12">
        <f t="shared" si="8"/>
        <v>0</v>
      </c>
      <c r="G22" s="12">
        <f t="shared" si="9"/>
        <v>0</v>
      </c>
    </row>
    <row r="23" spans="1:7" ht="15.75">
      <c r="A23" s="13" t="s">
        <v>27</v>
      </c>
      <c r="B23" s="14" t="s">
        <v>14</v>
      </c>
      <c r="C23" s="15">
        <v>8</v>
      </c>
      <c r="D23" s="21"/>
      <c r="E23" s="11">
        <f t="shared" si="7"/>
        <v>0</v>
      </c>
      <c r="F23" s="12">
        <f t="shared" si="8"/>
        <v>0</v>
      </c>
      <c r="G23" s="12">
        <f aca="true" t="shared" si="10" ref="G23:G25">SUM(E23:F23)</f>
        <v>0</v>
      </c>
    </row>
    <row r="24" spans="1:7" ht="15.75">
      <c r="A24" s="13" t="s">
        <v>28</v>
      </c>
      <c r="B24" s="14" t="s">
        <v>14</v>
      </c>
      <c r="C24" s="15">
        <v>8</v>
      </c>
      <c r="D24" s="21"/>
      <c r="E24" s="11">
        <f t="shared" si="7"/>
        <v>0</v>
      </c>
      <c r="F24" s="12">
        <f t="shared" si="8"/>
        <v>0</v>
      </c>
      <c r="G24" s="12">
        <f t="shared" si="10"/>
        <v>0</v>
      </c>
    </row>
    <row r="25" spans="1:7" ht="15.75">
      <c r="A25" s="13" t="s">
        <v>29</v>
      </c>
      <c r="B25" s="14" t="s">
        <v>14</v>
      </c>
      <c r="C25" s="15">
        <v>8</v>
      </c>
      <c r="D25" s="21"/>
      <c r="E25" s="11">
        <f t="shared" si="7"/>
        <v>0</v>
      </c>
      <c r="F25" s="12">
        <f t="shared" si="8"/>
        <v>0</v>
      </c>
      <c r="G25" s="12">
        <f t="shared" si="10"/>
        <v>0</v>
      </c>
    </row>
    <row r="26" spans="1:7" ht="16.5" thickBot="1">
      <c r="A26" s="16" t="s">
        <v>30</v>
      </c>
      <c r="B26" s="22" t="s">
        <v>14</v>
      </c>
      <c r="C26" s="23">
        <v>2</v>
      </c>
      <c r="D26" s="24"/>
      <c r="E26" s="25">
        <f t="shared" si="7"/>
        <v>0</v>
      </c>
      <c r="F26" s="18">
        <f t="shared" si="8"/>
        <v>0</v>
      </c>
      <c r="G26" s="18">
        <f t="shared" si="9"/>
        <v>0</v>
      </c>
    </row>
    <row r="27" spans="1:7" ht="15.75">
      <c r="A27" s="1" t="s">
        <v>8</v>
      </c>
      <c r="E27" s="57">
        <f>SUM(E20:E26)</f>
        <v>0</v>
      </c>
      <c r="F27" s="57">
        <f>SUM(F20:F26)</f>
        <v>0</v>
      </c>
      <c r="G27" s="57">
        <f>SUM(G20:G26)</f>
        <v>0</v>
      </c>
    </row>
    <row r="30" ht="26.25">
      <c r="A30" s="3" t="s">
        <v>31</v>
      </c>
    </row>
    <row r="32" spans="1:7" ht="15">
      <c r="A32" s="4" t="s">
        <v>9</v>
      </c>
      <c r="B32" s="5" t="s">
        <v>10</v>
      </c>
      <c r="C32" s="6" t="s">
        <v>11</v>
      </c>
      <c r="D32" s="6" t="s">
        <v>12</v>
      </c>
      <c r="E32" s="7" t="s">
        <v>13</v>
      </c>
      <c r="F32" s="6" t="s">
        <v>7</v>
      </c>
      <c r="G32" s="6" t="s">
        <v>23</v>
      </c>
    </row>
    <row r="33" spans="1:7" ht="15.75">
      <c r="A33" s="8" t="s">
        <v>32</v>
      </c>
      <c r="B33" s="9" t="s">
        <v>15</v>
      </c>
      <c r="C33" s="10">
        <v>120</v>
      </c>
      <c r="D33" s="20"/>
      <c r="E33" s="11">
        <f>C33*D33</f>
        <v>0</v>
      </c>
      <c r="F33" s="12">
        <f>E33*0.21</f>
        <v>0</v>
      </c>
      <c r="G33" s="12">
        <f>SUM(E33:F33)</f>
        <v>0</v>
      </c>
    </row>
    <row r="34" spans="1:7" ht="15.75">
      <c r="A34" s="8" t="s">
        <v>33</v>
      </c>
      <c r="B34" s="9" t="s">
        <v>15</v>
      </c>
      <c r="C34" s="10">
        <v>120</v>
      </c>
      <c r="D34" s="20"/>
      <c r="E34" s="11">
        <f aca="true" t="shared" si="11" ref="E34:E53">C34*D34</f>
        <v>0</v>
      </c>
      <c r="F34" s="12">
        <f aca="true" t="shared" si="12" ref="F34:F53">E34*0.21</f>
        <v>0</v>
      </c>
      <c r="G34" s="12">
        <f aca="true" t="shared" si="13" ref="G34:G53">SUM(E34:F34)</f>
        <v>0</v>
      </c>
    </row>
    <row r="35" spans="1:7" ht="15.75">
      <c r="A35" s="8" t="s">
        <v>34</v>
      </c>
      <c r="B35" s="9" t="s">
        <v>15</v>
      </c>
      <c r="C35" s="10">
        <v>120</v>
      </c>
      <c r="D35" s="20"/>
      <c r="E35" s="11">
        <f t="shared" si="11"/>
        <v>0</v>
      </c>
      <c r="F35" s="12">
        <f t="shared" si="12"/>
        <v>0</v>
      </c>
      <c r="G35" s="12">
        <f t="shared" si="13"/>
        <v>0</v>
      </c>
    </row>
    <row r="36" spans="1:7" ht="15.75">
      <c r="A36" s="8" t="s">
        <v>35</v>
      </c>
      <c r="B36" s="9" t="s">
        <v>36</v>
      </c>
      <c r="C36" s="10">
        <v>115</v>
      </c>
      <c r="D36" s="20"/>
      <c r="E36" s="11">
        <f t="shared" si="11"/>
        <v>0</v>
      </c>
      <c r="F36" s="12">
        <f t="shared" si="12"/>
        <v>0</v>
      </c>
      <c r="G36" s="12">
        <f t="shared" si="13"/>
        <v>0</v>
      </c>
    </row>
    <row r="37" spans="1:7" ht="15.75">
      <c r="A37" s="8" t="s">
        <v>37</v>
      </c>
      <c r="B37" s="9" t="s">
        <v>38</v>
      </c>
      <c r="C37" s="10">
        <v>18</v>
      </c>
      <c r="D37" s="20"/>
      <c r="E37" s="11">
        <f t="shared" si="11"/>
        <v>0</v>
      </c>
      <c r="F37" s="12">
        <f t="shared" si="12"/>
        <v>0</v>
      </c>
      <c r="G37" s="12">
        <f t="shared" si="13"/>
        <v>0</v>
      </c>
    </row>
    <row r="38" spans="1:7" ht="15.75">
      <c r="A38" s="8" t="s">
        <v>39</v>
      </c>
      <c r="B38" s="9" t="s">
        <v>38</v>
      </c>
      <c r="C38" s="10">
        <v>36</v>
      </c>
      <c r="D38" s="26"/>
      <c r="E38" s="11">
        <f t="shared" si="11"/>
        <v>0</v>
      </c>
      <c r="F38" s="12">
        <f t="shared" si="12"/>
        <v>0</v>
      </c>
      <c r="G38" s="12">
        <f t="shared" si="13"/>
        <v>0</v>
      </c>
    </row>
    <row r="39" spans="1:7" ht="15.75">
      <c r="A39" s="8" t="s">
        <v>40</v>
      </c>
      <c r="B39" s="9" t="s">
        <v>15</v>
      </c>
      <c r="C39" s="10">
        <v>120</v>
      </c>
      <c r="D39" s="26"/>
      <c r="E39" s="11">
        <f t="shared" si="11"/>
        <v>0</v>
      </c>
      <c r="F39" s="12">
        <f t="shared" si="12"/>
        <v>0</v>
      </c>
      <c r="G39" s="12">
        <f t="shared" si="13"/>
        <v>0</v>
      </c>
    </row>
    <row r="40" spans="1:7" ht="15.75">
      <c r="A40" s="8" t="s">
        <v>41</v>
      </c>
      <c r="B40" s="9" t="s">
        <v>15</v>
      </c>
      <c r="C40" s="10">
        <v>120</v>
      </c>
      <c r="D40" s="26"/>
      <c r="E40" s="11">
        <f t="shared" si="11"/>
        <v>0</v>
      </c>
      <c r="F40" s="12">
        <f t="shared" si="12"/>
        <v>0</v>
      </c>
      <c r="G40" s="12">
        <f t="shared" si="13"/>
        <v>0</v>
      </c>
    </row>
    <row r="41" spans="1:7" ht="15.75">
      <c r="A41" s="8" t="s">
        <v>42</v>
      </c>
      <c r="B41" s="9" t="s">
        <v>15</v>
      </c>
      <c r="C41" s="27">
        <v>120</v>
      </c>
      <c r="D41" s="26"/>
      <c r="E41" s="12">
        <f t="shared" si="11"/>
        <v>0</v>
      </c>
      <c r="F41" s="12">
        <f t="shared" si="12"/>
        <v>0</v>
      </c>
      <c r="G41" s="12">
        <f t="shared" si="13"/>
        <v>0</v>
      </c>
    </row>
    <row r="42" spans="1:7" ht="15.75">
      <c r="A42" s="8" t="s">
        <v>43</v>
      </c>
      <c r="B42" s="9" t="s">
        <v>15</v>
      </c>
      <c r="C42" s="27">
        <v>120</v>
      </c>
      <c r="D42" s="26"/>
      <c r="E42" s="11">
        <f t="shared" si="11"/>
        <v>0</v>
      </c>
      <c r="F42" s="12">
        <f t="shared" si="12"/>
        <v>0</v>
      </c>
      <c r="G42" s="12">
        <f t="shared" si="13"/>
        <v>0</v>
      </c>
    </row>
    <row r="43" spans="1:7" ht="15.75">
      <c r="A43" s="8" t="s">
        <v>44</v>
      </c>
      <c r="B43" s="27" t="s">
        <v>38</v>
      </c>
      <c r="C43" s="27">
        <v>1</v>
      </c>
      <c r="D43" s="26"/>
      <c r="E43" s="11">
        <f t="shared" si="11"/>
        <v>0</v>
      </c>
      <c r="F43" s="12">
        <f t="shared" si="12"/>
        <v>0</v>
      </c>
      <c r="G43" s="12">
        <f t="shared" si="13"/>
        <v>0</v>
      </c>
    </row>
    <row r="44" spans="1:7" ht="15.75">
      <c r="A44" s="8" t="s">
        <v>45</v>
      </c>
      <c r="B44" s="27" t="s">
        <v>46</v>
      </c>
      <c r="C44" s="27">
        <v>5</v>
      </c>
      <c r="D44" s="26"/>
      <c r="E44" s="11">
        <f t="shared" si="11"/>
        <v>0</v>
      </c>
      <c r="F44" s="12">
        <f t="shared" si="12"/>
        <v>0</v>
      </c>
      <c r="G44" s="12">
        <f t="shared" si="13"/>
        <v>0</v>
      </c>
    </row>
    <row r="45" spans="1:7" ht="15.75">
      <c r="A45" s="8" t="s">
        <v>47</v>
      </c>
      <c r="B45" s="27" t="s">
        <v>46</v>
      </c>
      <c r="C45" s="27">
        <v>5</v>
      </c>
      <c r="D45" s="26"/>
      <c r="E45" s="11">
        <f t="shared" si="11"/>
        <v>0</v>
      </c>
      <c r="F45" s="12">
        <f t="shared" si="12"/>
        <v>0</v>
      </c>
      <c r="G45" s="12">
        <f t="shared" si="13"/>
        <v>0</v>
      </c>
    </row>
    <row r="46" spans="1:7" ht="15.75">
      <c r="A46" s="8" t="s">
        <v>48</v>
      </c>
      <c r="B46" s="27" t="s">
        <v>49</v>
      </c>
      <c r="C46" s="27">
        <v>3.2</v>
      </c>
      <c r="D46" s="26"/>
      <c r="E46" s="11">
        <f t="shared" si="11"/>
        <v>0</v>
      </c>
      <c r="F46" s="12">
        <f t="shared" si="12"/>
        <v>0</v>
      </c>
      <c r="G46" s="12">
        <f t="shared" si="13"/>
        <v>0</v>
      </c>
    </row>
    <row r="47" spans="1:7" ht="15.75">
      <c r="A47" s="8" t="s">
        <v>50</v>
      </c>
      <c r="B47" s="27" t="s">
        <v>49</v>
      </c>
      <c r="C47" s="27">
        <v>6</v>
      </c>
      <c r="D47" s="26"/>
      <c r="E47" s="11">
        <f t="shared" si="11"/>
        <v>0</v>
      </c>
      <c r="F47" s="12">
        <f t="shared" si="12"/>
        <v>0</v>
      </c>
      <c r="G47" s="12">
        <f t="shared" si="13"/>
        <v>0</v>
      </c>
    </row>
    <row r="48" spans="1:7" ht="15.75">
      <c r="A48" s="8" t="s">
        <v>51</v>
      </c>
      <c r="B48" s="27" t="s">
        <v>49</v>
      </c>
      <c r="C48" s="27">
        <v>6</v>
      </c>
      <c r="D48" s="26"/>
      <c r="E48" s="11">
        <f t="shared" si="11"/>
        <v>0</v>
      </c>
      <c r="F48" s="12">
        <f t="shared" si="12"/>
        <v>0</v>
      </c>
      <c r="G48" s="12">
        <f t="shared" si="13"/>
        <v>0</v>
      </c>
    </row>
    <row r="49" spans="1:7" ht="15.75">
      <c r="A49" s="8" t="s">
        <v>52</v>
      </c>
      <c r="B49" s="27" t="s">
        <v>49</v>
      </c>
      <c r="C49" s="27">
        <v>6</v>
      </c>
      <c r="D49" s="26"/>
      <c r="E49" s="11">
        <f t="shared" si="11"/>
        <v>0</v>
      </c>
      <c r="F49" s="12">
        <f t="shared" si="12"/>
        <v>0</v>
      </c>
      <c r="G49" s="12">
        <f t="shared" si="13"/>
        <v>0</v>
      </c>
    </row>
    <row r="50" spans="1:7" ht="15.75">
      <c r="A50" s="8" t="s">
        <v>53</v>
      </c>
      <c r="B50" s="27" t="s">
        <v>49</v>
      </c>
      <c r="C50" s="27">
        <v>6</v>
      </c>
      <c r="D50" s="26"/>
      <c r="E50" s="12">
        <f t="shared" si="11"/>
        <v>0</v>
      </c>
      <c r="F50" s="12">
        <f t="shared" si="12"/>
        <v>0</v>
      </c>
      <c r="G50" s="12">
        <f t="shared" si="13"/>
        <v>0</v>
      </c>
    </row>
    <row r="51" spans="1:7" ht="15.75">
      <c r="A51" s="8" t="s">
        <v>54</v>
      </c>
      <c r="B51" s="27" t="s">
        <v>49</v>
      </c>
      <c r="C51" s="27">
        <v>6</v>
      </c>
      <c r="D51" s="26"/>
      <c r="E51" s="11">
        <f t="shared" si="11"/>
        <v>0</v>
      </c>
      <c r="F51" s="12">
        <f t="shared" si="12"/>
        <v>0</v>
      </c>
      <c r="G51" s="12">
        <f t="shared" si="13"/>
        <v>0</v>
      </c>
    </row>
    <row r="52" spans="1:7" ht="15.75">
      <c r="A52" s="13" t="s">
        <v>55</v>
      </c>
      <c r="B52" s="27" t="s">
        <v>49</v>
      </c>
      <c r="C52" s="28">
        <v>6</v>
      </c>
      <c r="D52" s="29"/>
      <c r="E52" s="30">
        <f t="shared" si="11"/>
        <v>0</v>
      </c>
      <c r="F52" s="31">
        <f t="shared" si="12"/>
        <v>0</v>
      </c>
      <c r="G52" s="31">
        <f t="shared" si="13"/>
        <v>0</v>
      </c>
    </row>
    <row r="53" spans="1:7" ht="16.5" thickBot="1">
      <c r="A53" s="16" t="s">
        <v>56</v>
      </c>
      <c r="B53" s="17" t="s">
        <v>15</v>
      </c>
      <c r="C53" s="17">
        <v>130</v>
      </c>
      <c r="D53" s="32"/>
      <c r="E53" s="25">
        <f t="shared" si="11"/>
        <v>0</v>
      </c>
      <c r="F53" s="18">
        <f t="shared" si="12"/>
        <v>0</v>
      </c>
      <c r="G53" s="18">
        <f t="shared" si="13"/>
        <v>0</v>
      </c>
    </row>
    <row r="54" spans="1:7" ht="15.75">
      <c r="A54" s="1" t="s">
        <v>8</v>
      </c>
      <c r="E54" s="57">
        <f>SUM(E33:E53)</f>
        <v>0</v>
      </c>
      <c r="F54" s="57">
        <f aca="true" t="shared" si="14" ref="F54:G54">SUM(F33:F53)</f>
        <v>0</v>
      </c>
      <c r="G54" s="57">
        <f t="shared" si="14"/>
        <v>0</v>
      </c>
    </row>
    <row r="57" ht="26.25">
      <c r="A57" s="3" t="s">
        <v>57</v>
      </c>
    </row>
    <row r="59" spans="1:7" ht="15">
      <c r="A59" s="4" t="s">
        <v>9</v>
      </c>
      <c r="B59" s="5" t="s">
        <v>10</v>
      </c>
      <c r="C59" s="6" t="s">
        <v>11</v>
      </c>
      <c r="D59" s="6" t="s">
        <v>12</v>
      </c>
      <c r="E59" s="7" t="s">
        <v>13</v>
      </c>
      <c r="F59" s="6" t="s">
        <v>7</v>
      </c>
      <c r="G59" s="6" t="s">
        <v>23</v>
      </c>
    </row>
    <row r="60" spans="1:7" ht="15">
      <c r="A60" s="33" t="s">
        <v>58</v>
      </c>
      <c r="B60" s="5"/>
      <c r="C60" s="6"/>
      <c r="D60" s="6"/>
      <c r="E60" s="7"/>
      <c r="F60" s="6"/>
      <c r="G60" s="6"/>
    </row>
    <row r="61" spans="1:7" ht="15.75">
      <c r="A61" s="8" t="s">
        <v>59</v>
      </c>
      <c r="B61" s="9" t="s">
        <v>36</v>
      </c>
      <c r="C61" s="10">
        <v>81</v>
      </c>
      <c r="D61" s="20"/>
      <c r="E61" s="12">
        <f aca="true" t="shared" si="15" ref="E61:E62">C61*D61</f>
        <v>0</v>
      </c>
      <c r="F61" s="12">
        <f aca="true" t="shared" si="16" ref="F61:F62">E61*0.21</f>
        <v>0</v>
      </c>
      <c r="G61" s="12">
        <f aca="true" t="shared" si="17" ref="G61:G62">SUM(E61:F61)</f>
        <v>0</v>
      </c>
    </row>
    <row r="62" spans="1:7" ht="15.75">
      <c r="A62" s="8" t="s">
        <v>60</v>
      </c>
      <c r="B62" s="9" t="s">
        <v>14</v>
      </c>
      <c r="C62" s="10">
        <v>54</v>
      </c>
      <c r="D62" s="20"/>
      <c r="E62" s="12">
        <f t="shared" si="15"/>
        <v>0</v>
      </c>
      <c r="F62" s="12">
        <f t="shared" si="16"/>
        <v>0</v>
      </c>
      <c r="G62" s="12">
        <f t="shared" si="17"/>
        <v>0</v>
      </c>
    </row>
    <row r="63" spans="1:7" ht="15.75">
      <c r="A63" s="34" t="s">
        <v>61</v>
      </c>
      <c r="B63" s="35"/>
      <c r="C63" s="5"/>
      <c r="D63" s="5"/>
      <c r="E63" s="36"/>
      <c r="F63" s="37"/>
      <c r="G63" s="37"/>
    </row>
    <row r="64" spans="1:7" ht="15.75">
      <c r="A64" s="8" t="s">
        <v>62</v>
      </c>
      <c r="B64" s="9" t="s">
        <v>14</v>
      </c>
      <c r="C64" s="10">
        <v>27</v>
      </c>
      <c r="D64" s="20"/>
      <c r="E64" s="12">
        <f aca="true" t="shared" si="18" ref="E64:E65">C64*D64</f>
        <v>0</v>
      </c>
      <c r="F64" s="12">
        <f aca="true" t="shared" si="19" ref="F64:F65">E64*0.21</f>
        <v>0</v>
      </c>
      <c r="G64" s="12">
        <f aca="true" t="shared" si="20" ref="G64:G65">SUM(E64:F64)</f>
        <v>0</v>
      </c>
    </row>
    <row r="65" spans="1:7" ht="15.75">
      <c r="A65" s="8" t="s">
        <v>63</v>
      </c>
      <c r="B65" s="9" t="s">
        <v>14</v>
      </c>
      <c r="C65" s="10">
        <v>27</v>
      </c>
      <c r="D65" s="20"/>
      <c r="E65" s="12">
        <f t="shared" si="18"/>
        <v>0</v>
      </c>
      <c r="F65" s="12">
        <f t="shared" si="19"/>
        <v>0</v>
      </c>
      <c r="G65" s="12">
        <f t="shared" si="20"/>
        <v>0</v>
      </c>
    </row>
    <row r="66" spans="1:7" ht="15.75">
      <c r="A66" s="34" t="s">
        <v>64</v>
      </c>
      <c r="B66" s="35"/>
      <c r="C66" s="5"/>
      <c r="E66" s="36"/>
      <c r="F66" s="37"/>
      <c r="G66" s="37"/>
    </row>
    <row r="67" spans="1:7" ht="15.75">
      <c r="A67" s="8" t="s">
        <v>65</v>
      </c>
      <c r="B67" s="9" t="s">
        <v>14</v>
      </c>
      <c r="C67" s="10">
        <v>17</v>
      </c>
      <c r="D67" s="26"/>
      <c r="E67" s="12">
        <f aca="true" t="shared" si="21" ref="E67:E70">C67*D67</f>
        <v>0</v>
      </c>
      <c r="F67" s="12">
        <f aca="true" t="shared" si="22" ref="F67:F70">E67*0.21</f>
        <v>0</v>
      </c>
      <c r="G67" s="12">
        <f aca="true" t="shared" si="23" ref="G67:G70">SUM(E67:F67)</f>
        <v>0</v>
      </c>
    </row>
    <row r="68" spans="1:7" ht="15.75">
      <c r="A68" s="8" t="s">
        <v>66</v>
      </c>
      <c r="B68" s="9" t="s">
        <v>14</v>
      </c>
      <c r="C68" s="10">
        <v>1</v>
      </c>
      <c r="D68" s="26"/>
      <c r="E68" s="12">
        <f t="shared" si="21"/>
        <v>0</v>
      </c>
      <c r="F68" s="12">
        <f t="shared" si="22"/>
        <v>0</v>
      </c>
      <c r="G68" s="12">
        <f t="shared" si="23"/>
        <v>0</v>
      </c>
    </row>
    <row r="69" spans="1:7" ht="15.75">
      <c r="A69" s="8" t="s">
        <v>67</v>
      </c>
      <c r="B69" s="9" t="s">
        <v>14</v>
      </c>
      <c r="C69" s="10">
        <v>9</v>
      </c>
      <c r="D69" s="26"/>
      <c r="E69" s="12">
        <f t="shared" si="21"/>
        <v>0</v>
      </c>
      <c r="F69" s="12">
        <f t="shared" si="22"/>
        <v>0</v>
      </c>
      <c r="G69" s="12">
        <f t="shared" si="23"/>
        <v>0</v>
      </c>
    </row>
    <row r="70" spans="1:7" ht="16.5" thickBot="1">
      <c r="A70" s="16" t="s">
        <v>68</v>
      </c>
      <c r="B70" s="17" t="s">
        <v>14</v>
      </c>
      <c r="C70" s="17">
        <v>27</v>
      </c>
      <c r="D70" s="32"/>
      <c r="E70" s="18">
        <f t="shared" si="21"/>
        <v>0</v>
      </c>
      <c r="F70" s="18">
        <f t="shared" si="22"/>
        <v>0</v>
      </c>
      <c r="G70" s="18">
        <f t="shared" si="23"/>
        <v>0</v>
      </c>
    </row>
    <row r="71" spans="1:7" ht="15.75">
      <c r="A71" s="1" t="s">
        <v>8</v>
      </c>
      <c r="E71" s="57">
        <f>SUM(E70,E61:E70)</f>
        <v>0</v>
      </c>
      <c r="F71" s="57">
        <f aca="true" t="shared" si="24" ref="F71:G71">SUM(F70,F61:F70)</f>
        <v>0</v>
      </c>
      <c r="G71" s="57">
        <f t="shared" si="24"/>
        <v>0</v>
      </c>
    </row>
    <row r="74" ht="26.25">
      <c r="A74" s="3" t="s">
        <v>69</v>
      </c>
    </row>
    <row r="76" spans="1:7" ht="15">
      <c r="A76" s="4" t="s">
        <v>9</v>
      </c>
      <c r="B76" s="5" t="s">
        <v>10</v>
      </c>
      <c r="C76" s="6" t="s">
        <v>11</v>
      </c>
      <c r="D76" s="6" t="s">
        <v>12</v>
      </c>
      <c r="E76" s="7" t="s">
        <v>13</v>
      </c>
      <c r="F76" s="6" t="s">
        <v>7</v>
      </c>
      <c r="G76" s="6" t="s">
        <v>23</v>
      </c>
    </row>
    <row r="77" spans="1:7" ht="15.75">
      <c r="A77" s="8" t="s">
        <v>70</v>
      </c>
      <c r="B77" s="9" t="s">
        <v>14</v>
      </c>
      <c r="C77" s="10">
        <v>3</v>
      </c>
      <c r="D77" s="20"/>
      <c r="E77" s="11">
        <f>C77*D77</f>
        <v>0</v>
      </c>
      <c r="F77" s="12">
        <f>E77*0.21</f>
        <v>0</v>
      </c>
      <c r="G77" s="12">
        <f>SUM(E77:F77)</f>
        <v>0</v>
      </c>
    </row>
    <row r="78" spans="1:7" ht="15.75">
      <c r="A78" s="8" t="s">
        <v>71</v>
      </c>
      <c r="B78" s="9" t="s">
        <v>14</v>
      </c>
      <c r="C78" s="10">
        <v>3</v>
      </c>
      <c r="D78" s="20"/>
      <c r="E78" s="11">
        <f aca="true" t="shared" si="25" ref="E78:E80">C78*D78</f>
        <v>0</v>
      </c>
      <c r="F78" s="12">
        <f aca="true" t="shared" si="26" ref="F78:F80">E78*0.21</f>
        <v>0</v>
      </c>
      <c r="G78" s="12">
        <f aca="true" t="shared" si="27" ref="G78:G80">SUM(E78:F78)</f>
        <v>0</v>
      </c>
    </row>
    <row r="79" spans="1:7" ht="15.75">
      <c r="A79" s="8" t="s">
        <v>72</v>
      </c>
      <c r="B79" s="9" t="s">
        <v>14</v>
      </c>
      <c r="C79" s="10">
        <v>10</v>
      </c>
      <c r="D79" s="20"/>
      <c r="E79" s="11">
        <f t="shared" si="25"/>
        <v>0</v>
      </c>
      <c r="F79" s="12">
        <f t="shared" si="26"/>
        <v>0</v>
      </c>
      <c r="G79" s="12">
        <f t="shared" si="27"/>
        <v>0</v>
      </c>
    </row>
    <row r="80" spans="1:7" ht="16.5" thickBot="1">
      <c r="A80" s="16" t="s">
        <v>73</v>
      </c>
      <c r="B80" s="23" t="s">
        <v>49</v>
      </c>
      <c r="C80" s="23">
        <v>3</v>
      </c>
      <c r="D80" s="24"/>
      <c r="E80" s="25">
        <f t="shared" si="25"/>
        <v>0</v>
      </c>
      <c r="F80" s="18">
        <f t="shared" si="26"/>
        <v>0</v>
      </c>
      <c r="G80" s="18">
        <f t="shared" si="27"/>
        <v>0</v>
      </c>
    </row>
    <row r="81" spans="1:7" ht="15.75">
      <c r="A81" s="1" t="s">
        <v>8</v>
      </c>
      <c r="E81" s="57">
        <f>SUM(E77:E80)</f>
        <v>0</v>
      </c>
      <c r="F81" s="57">
        <f>SUM(F77:F80)</f>
        <v>0</v>
      </c>
      <c r="G81" s="57">
        <f>SUM(G77:G80)</f>
        <v>0</v>
      </c>
    </row>
    <row r="83" ht="15.75">
      <c r="A83" s="1" t="s">
        <v>74</v>
      </c>
    </row>
    <row r="86" ht="26.25">
      <c r="A86" s="3" t="s">
        <v>75</v>
      </c>
    </row>
    <row r="87" ht="26.25">
      <c r="A87" s="3"/>
    </row>
    <row r="88" spans="1:7" ht="15">
      <c r="A88" s="38" t="s">
        <v>9</v>
      </c>
      <c r="B88" s="39" t="s">
        <v>10</v>
      </c>
      <c r="C88" s="40" t="s">
        <v>11</v>
      </c>
      <c r="D88" s="40" t="s">
        <v>12</v>
      </c>
      <c r="E88" s="41" t="s">
        <v>13</v>
      </c>
      <c r="F88" s="42" t="s">
        <v>7</v>
      </c>
      <c r="G88" s="42" t="s">
        <v>23</v>
      </c>
    </row>
    <row r="89" spans="1:7" ht="15">
      <c r="A89" s="27" t="s">
        <v>76</v>
      </c>
      <c r="B89" s="9" t="s">
        <v>14</v>
      </c>
      <c r="C89" s="10">
        <v>6</v>
      </c>
      <c r="D89" s="20"/>
      <c r="E89" s="11">
        <f aca="true" t="shared" si="28" ref="E89:E96">C89*D89</f>
        <v>0</v>
      </c>
      <c r="F89" s="12">
        <f aca="true" t="shared" si="29" ref="F89:F96">E89*0.21</f>
        <v>0</v>
      </c>
      <c r="G89" s="12">
        <f aca="true" t="shared" si="30" ref="G89:G96">SUM(E89:F89)</f>
        <v>0</v>
      </c>
    </row>
    <row r="90" spans="1:7" ht="15">
      <c r="A90" s="27" t="s">
        <v>77</v>
      </c>
      <c r="B90" s="9" t="s">
        <v>14</v>
      </c>
      <c r="C90" s="10">
        <v>6</v>
      </c>
      <c r="D90" s="20"/>
      <c r="E90" s="11">
        <f t="shared" si="28"/>
        <v>0</v>
      </c>
      <c r="F90" s="12">
        <f t="shared" si="29"/>
        <v>0</v>
      </c>
      <c r="G90" s="12">
        <f t="shared" si="30"/>
        <v>0</v>
      </c>
    </row>
    <row r="91" spans="1:7" ht="15">
      <c r="A91" s="27" t="s">
        <v>78</v>
      </c>
      <c r="B91" s="9" t="s">
        <v>14</v>
      </c>
      <c r="C91" s="10">
        <v>6</v>
      </c>
      <c r="D91" s="20"/>
      <c r="E91" s="11">
        <f t="shared" si="28"/>
        <v>0</v>
      </c>
      <c r="F91" s="12">
        <f t="shared" si="29"/>
        <v>0</v>
      </c>
      <c r="G91" s="12">
        <f t="shared" si="30"/>
        <v>0</v>
      </c>
    </row>
    <row r="92" spans="1:7" ht="15">
      <c r="A92" s="27" t="s">
        <v>79</v>
      </c>
      <c r="B92" s="9" t="s">
        <v>14</v>
      </c>
      <c r="C92" s="10">
        <v>6</v>
      </c>
      <c r="D92" s="20"/>
      <c r="E92" s="11">
        <f t="shared" si="28"/>
        <v>0</v>
      </c>
      <c r="F92" s="12">
        <f t="shared" si="29"/>
        <v>0</v>
      </c>
      <c r="G92" s="12">
        <f t="shared" si="30"/>
        <v>0</v>
      </c>
    </row>
    <row r="93" spans="1:7" ht="15">
      <c r="A93" s="27" t="s">
        <v>80</v>
      </c>
      <c r="B93" s="9" t="s">
        <v>14</v>
      </c>
      <c r="C93" s="10">
        <v>6</v>
      </c>
      <c r="D93" s="20"/>
      <c r="E93" s="11">
        <f t="shared" si="28"/>
        <v>0</v>
      </c>
      <c r="F93" s="12">
        <f t="shared" si="29"/>
        <v>0</v>
      </c>
      <c r="G93" s="12">
        <f t="shared" si="30"/>
        <v>0</v>
      </c>
    </row>
    <row r="94" spans="1:7" ht="15">
      <c r="A94" s="27" t="s">
        <v>81</v>
      </c>
      <c r="B94" s="9" t="s">
        <v>14</v>
      </c>
      <c r="C94" s="10">
        <v>3</v>
      </c>
      <c r="D94" s="20"/>
      <c r="E94" s="11">
        <f t="shared" si="28"/>
        <v>0</v>
      </c>
      <c r="F94" s="12">
        <f t="shared" si="29"/>
        <v>0</v>
      </c>
      <c r="G94" s="12">
        <f t="shared" si="30"/>
        <v>0</v>
      </c>
    </row>
    <row r="95" spans="1:7" ht="15">
      <c r="A95" s="27" t="s">
        <v>82</v>
      </c>
      <c r="B95" s="9" t="s">
        <v>14</v>
      </c>
      <c r="C95" s="10">
        <v>6</v>
      </c>
      <c r="D95" s="20"/>
      <c r="E95" s="11">
        <f t="shared" si="28"/>
        <v>0</v>
      </c>
      <c r="F95" s="12">
        <f t="shared" si="29"/>
        <v>0</v>
      </c>
      <c r="G95" s="12">
        <f t="shared" si="30"/>
        <v>0</v>
      </c>
    </row>
    <row r="96" spans="1:7" ht="15.75" thickBot="1">
      <c r="A96" s="17" t="s">
        <v>83</v>
      </c>
      <c r="B96" s="22" t="s">
        <v>14</v>
      </c>
      <c r="C96" s="43">
        <v>6</v>
      </c>
      <c r="D96" s="32"/>
      <c r="E96" s="25">
        <f t="shared" si="28"/>
        <v>0</v>
      </c>
      <c r="F96" s="18">
        <f t="shared" si="29"/>
        <v>0</v>
      </c>
      <c r="G96" s="18">
        <f t="shared" si="30"/>
        <v>0</v>
      </c>
    </row>
    <row r="97" spans="1:7" ht="15.75">
      <c r="A97" s="44" t="s">
        <v>8</v>
      </c>
      <c r="E97" s="57">
        <f>SUM(E89:E96)</f>
        <v>0</v>
      </c>
      <c r="F97" s="57">
        <f aca="true" t="shared" si="31" ref="F97:G97">SUM(F89:F96)</f>
        <v>0</v>
      </c>
      <c r="G97" s="57">
        <f t="shared" si="31"/>
        <v>0</v>
      </c>
    </row>
    <row r="100" spans="1:5" ht="26.25">
      <c r="A100" s="45" t="s">
        <v>84</v>
      </c>
      <c r="B100" s="5"/>
      <c r="C100" s="5"/>
      <c r="D100" s="5"/>
      <c r="E100" s="5"/>
    </row>
    <row r="101" spans="1:5" ht="15.75">
      <c r="A101" s="46"/>
      <c r="B101" s="5"/>
      <c r="C101" s="5"/>
      <c r="D101" s="5"/>
      <c r="E101" s="5"/>
    </row>
    <row r="102" spans="1:7" ht="15">
      <c r="A102" s="4" t="s">
        <v>9</v>
      </c>
      <c r="B102" s="5" t="s">
        <v>10</v>
      </c>
      <c r="C102" s="6" t="s">
        <v>11</v>
      </c>
      <c r="D102" s="6" t="s">
        <v>12</v>
      </c>
      <c r="E102" s="7" t="s">
        <v>13</v>
      </c>
      <c r="F102" s="6" t="s">
        <v>7</v>
      </c>
      <c r="G102" s="6" t="s">
        <v>23</v>
      </c>
    </row>
    <row r="103" spans="1:7" ht="15">
      <c r="A103" s="47" t="s">
        <v>85</v>
      </c>
      <c r="B103" s="9" t="s">
        <v>14</v>
      </c>
      <c r="C103" s="10">
        <v>7</v>
      </c>
      <c r="D103" s="20"/>
      <c r="E103" s="11">
        <f aca="true" t="shared" si="32" ref="E103:E125">C103*D103</f>
        <v>0</v>
      </c>
      <c r="F103" s="12">
        <f aca="true" t="shared" si="33" ref="F103:F125">E103*0.21</f>
        <v>0</v>
      </c>
      <c r="G103" s="12">
        <f aca="true" t="shared" si="34" ref="G103:G125">SUM(E103:F103)</f>
        <v>0</v>
      </c>
    </row>
    <row r="104" spans="1:7" ht="15">
      <c r="A104" s="47" t="s">
        <v>86</v>
      </c>
      <c r="B104" s="9" t="s">
        <v>14</v>
      </c>
      <c r="C104" s="10">
        <v>7</v>
      </c>
      <c r="D104" s="20"/>
      <c r="E104" s="11">
        <f t="shared" si="32"/>
        <v>0</v>
      </c>
      <c r="F104" s="12">
        <f t="shared" si="33"/>
        <v>0</v>
      </c>
      <c r="G104" s="12">
        <f t="shared" si="34"/>
        <v>0</v>
      </c>
    </row>
    <row r="105" spans="1:7" ht="15">
      <c r="A105" s="47" t="s">
        <v>87</v>
      </c>
      <c r="B105" s="9" t="s">
        <v>14</v>
      </c>
      <c r="C105" s="10">
        <v>7</v>
      </c>
      <c r="D105" s="20"/>
      <c r="E105" s="11">
        <f t="shared" si="32"/>
        <v>0</v>
      </c>
      <c r="F105" s="12">
        <f t="shared" si="33"/>
        <v>0</v>
      </c>
      <c r="G105" s="12">
        <f t="shared" si="34"/>
        <v>0</v>
      </c>
    </row>
    <row r="106" spans="1:7" ht="15">
      <c r="A106" s="9" t="s">
        <v>88</v>
      </c>
      <c r="B106" s="9" t="s">
        <v>14</v>
      </c>
      <c r="C106" s="10">
        <v>7</v>
      </c>
      <c r="D106" s="20"/>
      <c r="E106" s="11">
        <f t="shared" si="32"/>
        <v>0</v>
      </c>
      <c r="F106" s="12">
        <f t="shared" si="33"/>
        <v>0</v>
      </c>
      <c r="G106" s="12">
        <f t="shared" si="34"/>
        <v>0</v>
      </c>
    </row>
    <row r="107" spans="1:7" ht="15">
      <c r="A107" s="9" t="s">
        <v>89</v>
      </c>
      <c r="B107" s="9" t="s">
        <v>14</v>
      </c>
      <c r="C107" s="10">
        <v>7</v>
      </c>
      <c r="D107" s="20"/>
      <c r="E107" s="11">
        <f t="shared" si="32"/>
        <v>0</v>
      </c>
      <c r="F107" s="12">
        <f t="shared" si="33"/>
        <v>0</v>
      </c>
      <c r="G107" s="12">
        <f t="shared" si="34"/>
        <v>0</v>
      </c>
    </row>
    <row r="108" spans="1:7" ht="15">
      <c r="A108" s="10" t="s">
        <v>90</v>
      </c>
      <c r="B108" s="10" t="s">
        <v>14</v>
      </c>
      <c r="C108" s="10">
        <v>7</v>
      </c>
      <c r="D108" s="20"/>
      <c r="E108" s="11">
        <f t="shared" si="32"/>
        <v>0</v>
      </c>
      <c r="F108" s="12">
        <f t="shared" si="33"/>
        <v>0</v>
      </c>
      <c r="G108" s="12">
        <f t="shared" si="34"/>
        <v>0</v>
      </c>
    </row>
    <row r="109" spans="1:7" ht="15">
      <c r="A109" s="10" t="s">
        <v>91</v>
      </c>
      <c r="B109" s="10" t="s">
        <v>14</v>
      </c>
      <c r="C109" s="10">
        <v>7</v>
      </c>
      <c r="D109" s="20"/>
      <c r="E109" s="11">
        <f t="shared" si="32"/>
        <v>0</v>
      </c>
      <c r="F109" s="12">
        <f t="shared" si="33"/>
        <v>0</v>
      </c>
      <c r="G109" s="12">
        <f t="shared" si="34"/>
        <v>0</v>
      </c>
    </row>
    <row r="110" spans="1:7" ht="15">
      <c r="A110" s="10" t="s">
        <v>92</v>
      </c>
      <c r="B110" s="10" t="s">
        <v>14</v>
      </c>
      <c r="C110" s="10">
        <v>7</v>
      </c>
      <c r="D110" s="20"/>
      <c r="E110" s="11">
        <f t="shared" si="32"/>
        <v>0</v>
      </c>
      <c r="F110" s="12">
        <f t="shared" si="33"/>
        <v>0</v>
      </c>
      <c r="G110" s="12">
        <f t="shared" si="34"/>
        <v>0</v>
      </c>
    </row>
    <row r="111" spans="1:7" ht="15">
      <c r="A111" s="10" t="s">
        <v>93</v>
      </c>
      <c r="B111" s="10" t="s">
        <v>15</v>
      </c>
      <c r="C111" s="10">
        <v>17</v>
      </c>
      <c r="D111" s="20"/>
      <c r="E111" s="11">
        <f t="shared" si="32"/>
        <v>0</v>
      </c>
      <c r="F111" s="12">
        <f t="shared" si="33"/>
        <v>0</v>
      </c>
      <c r="G111" s="12">
        <f t="shared" si="34"/>
        <v>0</v>
      </c>
    </row>
    <row r="112" spans="1:7" ht="15">
      <c r="A112" s="10" t="s">
        <v>94</v>
      </c>
      <c r="B112" s="10" t="s">
        <v>15</v>
      </c>
      <c r="C112" s="10">
        <v>17</v>
      </c>
      <c r="D112" s="20"/>
      <c r="E112" s="11">
        <f t="shared" si="32"/>
        <v>0</v>
      </c>
      <c r="F112" s="12">
        <f t="shared" si="33"/>
        <v>0</v>
      </c>
      <c r="G112" s="12">
        <f t="shared" si="34"/>
        <v>0</v>
      </c>
    </row>
    <row r="113" spans="1:7" ht="15">
      <c r="A113" s="10" t="s">
        <v>95</v>
      </c>
      <c r="B113" s="10" t="s">
        <v>15</v>
      </c>
      <c r="C113" s="10">
        <v>40</v>
      </c>
      <c r="D113" s="20"/>
      <c r="E113" s="11">
        <f t="shared" si="32"/>
        <v>0</v>
      </c>
      <c r="F113" s="12">
        <f t="shared" si="33"/>
        <v>0</v>
      </c>
      <c r="G113" s="12">
        <f t="shared" si="34"/>
        <v>0</v>
      </c>
    </row>
    <row r="114" spans="1:7" ht="15">
      <c r="A114" s="10" t="s">
        <v>96</v>
      </c>
      <c r="B114" s="10" t="s">
        <v>14</v>
      </c>
      <c r="C114" s="10">
        <v>1</v>
      </c>
      <c r="D114" s="20"/>
      <c r="E114" s="11">
        <f t="shared" si="32"/>
        <v>0</v>
      </c>
      <c r="F114" s="12">
        <f t="shared" si="33"/>
        <v>0</v>
      </c>
      <c r="G114" s="12">
        <f t="shared" si="34"/>
        <v>0</v>
      </c>
    </row>
    <row r="115" spans="1:7" ht="15">
      <c r="A115" s="10" t="s">
        <v>97</v>
      </c>
      <c r="B115" s="10" t="s">
        <v>14</v>
      </c>
      <c r="C115" s="10">
        <v>1</v>
      </c>
      <c r="D115" s="20"/>
      <c r="E115" s="11">
        <f t="shared" si="32"/>
        <v>0</v>
      </c>
      <c r="F115" s="12">
        <f t="shared" si="33"/>
        <v>0</v>
      </c>
      <c r="G115" s="12">
        <f t="shared" si="34"/>
        <v>0</v>
      </c>
    </row>
    <row r="116" spans="1:7" ht="15">
      <c r="A116" s="9" t="s">
        <v>89</v>
      </c>
      <c r="B116" s="9" t="s">
        <v>14</v>
      </c>
      <c r="C116" s="10">
        <v>1</v>
      </c>
      <c r="D116" s="20"/>
      <c r="E116" s="11">
        <f t="shared" si="32"/>
        <v>0</v>
      </c>
      <c r="F116" s="12">
        <f t="shared" si="33"/>
        <v>0</v>
      </c>
      <c r="G116" s="12">
        <f t="shared" si="34"/>
        <v>0</v>
      </c>
    </row>
    <row r="117" spans="1:7" ht="15">
      <c r="A117" s="10" t="s">
        <v>98</v>
      </c>
      <c r="B117" s="10" t="s">
        <v>14</v>
      </c>
      <c r="C117" s="10">
        <v>1</v>
      </c>
      <c r="D117" s="20"/>
      <c r="E117" s="11">
        <f t="shared" si="32"/>
        <v>0</v>
      </c>
      <c r="F117" s="12">
        <f t="shared" si="33"/>
        <v>0</v>
      </c>
      <c r="G117" s="12">
        <f t="shared" si="34"/>
        <v>0</v>
      </c>
    </row>
    <row r="118" spans="1:7" ht="15">
      <c r="A118" s="10" t="s">
        <v>99</v>
      </c>
      <c r="B118" s="10" t="s">
        <v>14</v>
      </c>
      <c r="C118" s="10">
        <v>1</v>
      </c>
      <c r="D118" s="20"/>
      <c r="E118" s="11">
        <f t="shared" si="32"/>
        <v>0</v>
      </c>
      <c r="F118" s="12">
        <f t="shared" si="33"/>
        <v>0</v>
      </c>
      <c r="G118" s="12">
        <f t="shared" si="34"/>
        <v>0</v>
      </c>
    </row>
    <row r="119" spans="1:7" ht="15">
      <c r="A119" s="10" t="s">
        <v>92</v>
      </c>
      <c r="B119" s="10" t="s">
        <v>14</v>
      </c>
      <c r="C119" s="10">
        <v>1</v>
      </c>
      <c r="D119" s="20"/>
      <c r="E119" s="11">
        <f t="shared" si="32"/>
        <v>0</v>
      </c>
      <c r="F119" s="12">
        <f t="shared" si="33"/>
        <v>0</v>
      </c>
      <c r="G119" s="12">
        <f t="shared" si="34"/>
        <v>0</v>
      </c>
    </row>
    <row r="120" spans="1:7" ht="15">
      <c r="A120" s="10" t="s">
        <v>100</v>
      </c>
      <c r="B120" s="10" t="s">
        <v>15</v>
      </c>
      <c r="C120" s="10">
        <v>60</v>
      </c>
      <c r="D120" s="20"/>
      <c r="E120" s="11">
        <f t="shared" si="32"/>
        <v>0</v>
      </c>
      <c r="F120" s="12">
        <f t="shared" si="33"/>
        <v>0</v>
      </c>
      <c r="G120" s="12">
        <f t="shared" si="34"/>
        <v>0</v>
      </c>
    </row>
    <row r="121" spans="1:7" ht="15">
      <c r="A121" s="10" t="s">
        <v>101</v>
      </c>
      <c r="B121" s="10" t="s">
        <v>15</v>
      </c>
      <c r="C121" s="10">
        <v>40</v>
      </c>
      <c r="D121" s="20"/>
      <c r="E121" s="11">
        <f t="shared" si="32"/>
        <v>0</v>
      </c>
      <c r="F121" s="12">
        <f t="shared" si="33"/>
        <v>0</v>
      </c>
      <c r="G121" s="12">
        <f t="shared" si="34"/>
        <v>0</v>
      </c>
    </row>
    <row r="122" spans="1:7" ht="15">
      <c r="A122" s="47" t="s">
        <v>102</v>
      </c>
      <c r="B122" s="10" t="s">
        <v>49</v>
      </c>
      <c r="C122" s="10">
        <v>9</v>
      </c>
      <c r="D122" s="20"/>
      <c r="E122" s="11">
        <f t="shared" si="32"/>
        <v>0</v>
      </c>
      <c r="F122" s="12">
        <f t="shared" si="33"/>
        <v>0</v>
      </c>
      <c r="G122" s="12">
        <f t="shared" si="34"/>
        <v>0</v>
      </c>
    </row>
    <row r="123" spans="1:7" ht="15">
      <c r="A123" s="10" t="s">
        <v>103</v>
      </c>
      <c r="B123" s="10" t="s">
        <v>49</v>
      </c>
      <c r="C123" s="10">
        <v>5</v>
      </c>
      <c r="D123" s="20"/>
      <c r="E123" s="11">
        <f t="shared" si="32"/>
        <v>0</v>
      </c>
      <c r="F123" s="12">
        <f t="shared" si="33"/>
        <v>0</v>
      </c>
      <c r="G123" s="12">
        <f t="shared" si="34"/>
        <v>0</v>
      </c>
    </row>
    <row r="124" spans="1:7" ht="15">
      <c r="A124" s="10" t="s">
        <v>104</v>
      </c>
      <c r="B124" s="10" t="s">
        <v>49</v>
      </c>
      <c r="C124" s="10">
        <v>1</v>
      </c>
      <c r="D124" s="20"/>
      <c r="E124" s="11">
        <f t="shared" si="32"/>
        <v>0</v>
      </c>
      <c r="F124" s="12">
        <f t="shared" si="33"/>
        <v>0</v>
      </c>
      <c r="G124" s="12">
        <f t="shared" si="34"/>
        <v>0</v>
      </c>
    </row>
    <row r="125" spans="1:7" ht="15.75" thickBot="1">
      <c r="A125" s="23" t="s">
        <v>105</v>
      </c>
      <c r="B125" s="23" t="s">
        <v>106</v>
      </c>
      <c r="C125" s="23">
        <v>1</v>
      </c>
      <c r="D125" s="24"/>
      <c r="E125" s="25">
        <f t="shared" si="32"/>
        <v>0</v>
      </c>
      <c r="F125" s="18">
        <f t="shared" si="33"/>
        <v>0</v>
      </c>
      <c r="G125" s="18">
        <f t="shared" si="34"/>
        <v>0</v>
      </c>
    </row>
    <row r="126" spans="1:7" ht="15">
      <c r="A126" s="48" t="s">
        <v>23</v>
      </c>
      <c r="E126" s="49">
        <f>SUM(E103:E125)</f>
        <v>0</v>
      </c>
      <c r="F126" s="49">
        <f aca="true" t="shared" si="35" ref="F126:G126">SUM(F103:F125)</f>
        <v>0</v>
      </c>
      <c r="G126" s="49">
        <f t="shared" si="35"/>
        <v>0</v>
      </c>
    </row>
    <row r="129" spans="1:5" ht="26.25">
      <c r="A129" s="45" t="s">
        <v>107</v>
      </c>
      <c r="B129" s="5"/>
      <c r="C129" s="5"/>
      <c r="D129" s="5"/>
      <c r="E129" s="5"/>
    </row>
    <row r="130" spans="1:5" ht="15.75">
      <c r="A130" s="46"/>
      <c r="B130" s="5"/>
      <c r="C130" s="5"/>
      <c r="D130" s="5"/>
      <c r="E130" s="5"/>
    </row>
    <row r="131" spans="1:7" ht="15">
      <c r="A131" s="4" t="s">
        <v>9</v>
      </c>
      <c r="B131" s="5" t="s">
        <v>10</v>
      </c>
      <c r="C131" s="6" t="s">
        <v>11</v>
      </c>
      <c r="D131" s="6" t="s">
        <v>12</v>
      </c>
      <c r="E131" s="7" t="s">
        <v>13</v>
      </c>
      <c r="F131" s="6" t="s">
        <v>7</v>
      </c>
      <c r="G131" s="6" t="s">
        <v>23</v>
      </c>
    </row>
    <row r="132" spans="1:7" ht="15">
      <c r="A132" s="47" t="s">
        <v>108</v>
      </c>
      <c r="B132" s="10" t="s">
        <v>14</v>
      </c>
      <c r="C132" s="10">
        <v>4</v>
      </c>
      <c r="D132" s="20"/>
      <c r="E132" s="11">
        <f aca="true" t="shared" si="36" ref="E132:E168">C132*D132</f>
        <v>0</v>
      </c>
      <c r="F132" s="12">
        <f aca="true" t="shared" si="37" ref="F132:F168">E132*0.21</f>
        <v>0</v>
      </c>
      <c r="G132" s="12">
        <f aca="true" t="shared" si="38" ref="G132:G168">SUM(E132:F132)</f>
        <v>0</v>
      </c>
    </row>
    <row r="133" spans="1:7" ht="15">
      <c r="A133" s="9" t="s">
        <v>109</v>
      </c>
      <c r="B133" s="9" t="s">
        <v>14</v>
      </c>
      <c r="C133" s="10">
        <v>2</v>
      </c>
      <c r="D133" s="20"/>
      <c r="E133" s="11">
        <f t="shared" si="36"/>
        <v>0</v>
      </c>
      <c r="F133" s="12">
        <f t="shared" si="37"/>
        <v>0</v>
      </c>
      <c r="G133" s="12">
        <f t="shared" si="38"/>
        <v>0</v>
      </c>
    </row>
    <row r="134" spans="1:7" ht="15">
      <c r="A134" s="47" t="s">
        <v>110</v>
      </c>
      <c r="B134" s="10" t="s">
        <v>15</v>
      </c>
      <c r="C134" s="10">
        <v>14</v>
      </c>
      <c r="D134" s="20"/>
      <c r="E134" s="11">
        <f t="shared" si="36"/>
        <v>0</v>
      </c>
      <c r="F134" s="12">
        <f t="shared" si="37"/>
        <v>0</v>
      </c>
      <c r="G134" s="12">
        <f t="shared" si="38"/>
        <v>0</v>
      </c>
    </row>
    <row r="135" spans="1:7" ht="15">
      <c r="A135" s="47" t="s">
        <v>111</v>
      </c>
      <c r="B135" s="9" t="s">
        <v>15</v>
      </c>
      <c r="C135" s="10">
        <v>2.3</v>
      </c>
      <c r="D135" s="20"/>
      <c r="E135" s="11">
        <f t="shared" si="36"/>
        <v>0</v>
      </c>
      <c r="F135" s="12">
        <f t="shared" si="37"/>
        <v>0</v>
      </c>
      <c r="G135" s="12">
        <f t="shared" si="38"/>
        <v>0</v>
      </c>
    </row>
    <row r="136" spans="1:7" ht="15">
      <c r="A136" s="10" t="s">
        <v>112</v>
      </c>
      <c r="B136" s="10" t="s">
        <v>15</v>
      </c>
      <c r="C136" s="10">
        <v>8</v>
      </c>
      <c r="D136" s="20"/>
      <c r="E136" s="11">
        <f t="shared" si="36"/>
        <v>0</v>
      </c>
      <c r="F136" s="12">
        <f t="shared" si="37"/>
        <v>0</v>
      </c>
      <c r="G136" s="12">
        <f t="shared" si="38"/>
        <v>0</v>
      </c>
    </row>
    <row r="137" spans="1:7" ht="15">
      <c r="A137" s="9" t="s">
        <v>113</v>
      </c>
      <c r="B137" s="9" t="s">
        <v>15</v>
      </c>
      <c r="C137" s="10">
        <v>10</v>
      </c>
      <c r="D137" s="20"/>
      <c r="E137" s="11">
        <f t="shared" si="36"/>
        <v>0</v>
      </c>
      <c r="F137" s="12">
        <f t="shared" si="37"/>
        <v>0</v>
      </c>
      <c r="G137" s="12">
        <f t="shared" si="38"/>
        <v>0</v>
      </c>
    </row>
    <row r="138" spans="1:7" ht="15">
      <c r="A138" s="10" t="s">
        <v>114</v>
      </c>
      <c r="B138" s="10" t="s">
        <v>15</v>
      </c>
      <c r="C138" s="10">
        <v>11</v>
      </c>
      <c r="D138" s="20"/>
      <c r="E138" s="11">
        <f t="shared" si="36"/>
        <v>0</v>
      </c>
      <c r="F138" s="12">
        <f t="shared" si="37"/>
        <v>0</v>
      </c>
      <c r="G138" s="12">
        <f t="shared" si="38"/>
        <v>0</v>
      </c>
    </row>
    <row r="139" spans="1:7" ht="15">
      <c r="A139" s="10" t="s">
        <v>115</v>
      </c>
      <c r="B139" s="10" t="s">
        <v>14</v>
      </c>
      <c r="C139" s="10">
        <v>1</v>
      </c>
      <c r="D139" s="20"/>
      <c r="E139" s="11">
        <f t="shared" si="36"/>
        <v>0</v>
      </c>
      <c r="F139" s="12">
        <f t="shared" si="37"/>
        <v>0</v>
      </c>
      <c r="G139" s="12">
        <f t="shared" si="38"/>
        <v>0</v>
      </c>
    </row>
    <row r="140" spans="1:7" ht="15">
      <c r="A140" s="10" t="s">
        <v>116</v>
      </c>
      <c r="B140" s="10" t="s">
        <v>14</v>
      </c>
      <c r="C140" s="10">
        <v>2</v>
      </c>
      <c r="D140" s="20"/>
      <c r="E140" s="11">
        <f t="shared" si="36"/>
        <v>0</v>
      </c>
      <c r="F140" s="12">
        <f t="shared" si="37"/>
        <v>0</v>
      </c>
      <c r="G140" s="12">
        <f t="shared" si="38"/>
        <v>0</v>
      </c>
    </row>
    <row r="141" spans="1:7" ht="15">
      <c r="A141" s="10" t="s">
        <v>117</v>
      </c>
      <c r="B141" s="10" t="s">
        <v>14</v>
      </c>
      <c r="C141" s="10">
        <v>2</v>
      </c>
      <c r="D141" s="20"/>
      <c r="E141" s="11">
        <f t="shared" si="36"/>
        <v>0</v>
      </c>
      <c r="F141" s="12">
        <f t="shared" si="37"/>
        <v>0</v>
      </c>
      <c r="G141" s="12">
        <f t="shared" si="38"/>
        <v>0</v>
      </c>
    </row>
    <row r="142" spans="1:7" ht="15">
      <c r="A142" s="9" t="s">
        <v>118</v>
      </c>
      <c r="B142" s="9" t="s">
        <v>14</v>
      </c>
      <c r="C142" s="10">
        <v>1</v>
      </c>
      <c r="D142" s="20"/>
      <c r="E142" s="11">
        <f t="shared" si="36"/>
        <v>0</v>
      </c>
      <c r="F142" s="12">
        <f t="shared" si="37"/>
        <v>0</v>
      </c>
      <c r="G142" s="12">
        <f t="shared" si="38"/>
        <v>0</v>
      </c>
    </row>
    <row r="143" spans="1:7" ht="15">
      <c r="A143" s="10" t="s">
        <v>119</v>
      </c>
      <c r="B143" s="10" t="s">
        <v>15</v>
      </c>
      <c r="C143" s="10">
        <v>12</v>
      </c>
      <c r="D143" s="20"/>
      <c r="E143" s="11">
        <f t="shared" si="36"/>
        <v>0</v>
      </c>
      <c r="F143" s="12">
        <f t="shared" si="37"/>
        <v>0</v>
      </c>
      <c r="G143" s="12">
        <f t="shared" si="38"/>
        <v>0</v>
      </c>
    </row>
    <row r="144" spans="1:7" ht="15">
      <c r="A144" s="10" t="s">
        <v>120</v>
      </c>
      <c r="B144" s="10" t="s">
        <v>15</v>
      </c>
      <c r="C144" s="10">
        <v>1</v>
      </c>
      <c r="D144" s="20"/>
      <c r="E144" s="11">
        <f t="shared" si="36"/>
        <v>0</v>
      </c>
      <c r="F144" s="12">
        <f t="shared" si="37"/>
        <v>0</v>
      </c>
      <c r="G144" s="12">
        <f t="shared" si="38"/>
        <v>0</v>
      </c>
    </row>
    <row r="145" spans="1:7" ht="15">
      <c r="A145" s="10" t="s">
        <v>121</v>
      </c>
      <c r="B145" s="10" t="s">
        <v>15</v>
      </c>
      <c r="C145" s="10">
        <v>1</v>
      </c>
      <c r="D145" s="20"/>
      <c r="E145" s="11">
        <f t="shared" si="36"/>
        <v>0</v>
      </c>
      <c r="F145" s="12">
        <f t="shared" si="37"/>
        <v>0</v>
      </c>
      <c r="G145" s="12">
        <f t="shared" si="38"/>
        <v>0</v>
      </c>
    </row>
    <row r="146" spans="1:7" ht="15">
      <c r="A146" s="10" t="s">
        <v>122</v>
      </c>
      <c r="B146" s="10" t="s">
        <v>36</v>
      </c>
      <c r="C146" s="10">
        <v>14</v>
      </c>
      <c r="D146" s="20"/>
      <c r="E146" s="11">
        <f t="shared" si="36"/>
        <v>0</v>
      </c>
      <c r="F146" s="12">
        <f t="shared" si="37"/>
        <v>0</v>
      </c>
      <c r="G146" s="12">
        <f t="shared" si="38"/>
        <v>0</v>
      </c>
    </row>
    <row r="147" spans="1:7" ht="15">
      <c r="A147" s="10" t="s">
        <v>123</v>
      </c>
      <c r="B147" s="10" t="s">
        <v>14</v>
      </c>
      <c r="C147" s="10">
        <v>1</v>
      </c>
      <c r="D147" s="20"/>
      <c r="E147" s="11">
        <f t="shared" si="36"/>
        <v>0</v>
      </c>
      <c r="F147" s="12">
        <f t="shared" si="37"/>
        <v>0</v>
      </c>
      <c r="G147" s="12">
        <f t="shared" si="38"/>
        <v>0</v>
      </c>
    </row>
    <row r="148" spans="1:7" ht="15">
      <c r="A148" s="9" t="s">
        <v>124</v>
      </c>
      <c r="B148" s="10" t="s">
        <v>15</v>
      </c>
      <c r="C148" s="10">
        <v>8</v>
      </c>
      <c r="D148" s="20"/>
      <c r="E148" s="11">
        <f t="shared" si="36"/>
        <v>0</v>
      </c>
      <c r="F148" s="12">
        <f t="shared" si="37"/>
        <v>0</v>
      </c>
      <c r="G148" s="12">
        <f t="shared" si="38"/>
        <v>0</v>
      </c>
    </row>
    <row r="149" spans="1:7" ht="15">
      <c r="A149" s="10" t="s">
        <v>125</v>
      </c>
      <c r="B149" s="10" t="s">
        <v>15</v>
      </c>
      <c r="C149" s="10">
        <v>18</v>
      </c>
      <c r="D149" s="20"/>
      <c r="E149" s="11">
        <f t="shared" si="36"/>
        <v>0</v>
      </c>
      <c r="F149" s="12">
        <f t="shared" si="37"/>
        <v>0</v>
      </c>
      <c r="G149" s="12">
        <f t="shared" si="38"/>
        <v>0</v>
      </c>
    </row>
    <row r="150" spans="1:7" ht="15">
      <c r="A150" s="10" t="s">
        <v>126</v>
      </c>
      <c r="B150" s="10" t="s">
        <v>15</v>
      </c>
      <c r="C150" s="10">
        <v>19</v>
      </c>
      <c r="D150" s="20"/>
      <c r="E150" s="11">
        <f t="shared" si="36"/>
        <v>0</v>
      </c>
      <c r="F150" s="12">
        <f t="shared" si="37"/>
        <v>0</v>
      </c>
      <c r="G150" s="12">
        <f t="shared" si="38"/>
        <v>0</v>
      </c>
    </row>
    <row r="151" spans="1:7" ht="15">
      <c r="A151" s="10" t="s">
        <v>127</v>
      </c>
      <c r="B151" s="10" t="s">
        <v>15</v>
      </c>
      <c r="C151" s="10">
        <v>8</v>
      </c>
      <c r="D151" s="20"/>
      <c r="E151" s="11">
        <f t="shared" si="36"/>
        <v>0</v>
      </c>
      <c r="F151" s="12">
        <f t="shared" si="37"/>
        <v>0</v>
      </c>
      <c r="G151" s="12">
        <f t="shared" si="38"/>
        <v>0</v>
      </c>
    </row>
    <row r="152" spans="1:7" ht="15">
      <c r="A152" s="10" t="s">
        <v>128</v>
      </c>
      <c r="B152" s="10" t="s">
        <v>15</v>
      </c>
      <c r="C152" s="10">
        <v>9</v>
      </c>
      <c r="D152" s="20"/>
      <c r="E152" s="11">
        <f t="shared" si="36"/>
        <v>0</v>
      </c>
      <c r="F152" s="12">
        <f t="shared" si="37"/>
        <v>0</v>
      </c>
      <c r="G152" s="12">
        <f t="shared" si="38"/>
        <v>0</v>
      </c>
    </row>
    <row r="153" spans="1:7" ht="15">
      <c r="A153" s="10" t="s">
        <v>129</v>
      </c>
      <c r="B153" s="10" t="s">
        <v>15</v>
      </c>
      <c r="C153" s="10">
        <v>8</v>
      </c>
      <c r="D153" s="20"/>
      <c r="E153" s="11">
        <f t="shared" si="36"/>
        <v>0</v>
      </c>
      <c r="F153" s="12">
        <f t="shared" si="37"/>
        <v>0</v>
      </c>
      <c r="G153" s="12">
        <f t="shared" si="38"/>
        <v>0</v>
      </c>
    </row>
    <row r="154" spans="1:7" ht="15">
      <c r="A154" s="9" t="s">
        <v>130</v>
      </c>
      <c r="B154" s="10" t="s">
        <v>15</v>
      </c>
      <c r="C154" s="10">
        <v>10</v>
      </c>
      <c r="D154" s="20"/>
      <c r="E154" s="11">
        <f t="shared" si="36"/>
        <v>0</v>
      </c>
      <c r="F154" s="12">
        <f t="shared" si="37"/>
        <v>0</v>
      </c>
      <c r="G154" s="12">
        <f t="shared" si="38"/>
        <v>0</v>
      </c>
    </row>
    <row r="155" spans="1:7" ht="15">
      <c r="A155" s="47" t="s">
        <v>131</v>
      </c>
      <c r="B155" s="9" t="s">
        <v>106</v>
      </c>
      <c r="C155" s="9">
        <v>1</v>
      </c>
      <c r="D155" s="20"/>
      <c r="E155" s="11">
        <f t="shared" si="36"/>
        <v>0</v>
      </c>
      <c r="F155" s="12">
        <f t="shared" si="37"/>
        <v>0</v>
      </c>
      <c r="G155" s="12">
        <f t="shared" si="38"/>
        <v>0</v>
      </c>
    </row>
    <row r="156" spans="1:7" ht="15">
      <c r="A156" s="10" t="s">
        <v>132</v>
      </c>
      <c r="B156" s="10" t="s">
        <v>15</v>
      </c>
      <c r="C156" s="9">
        <v>40</v>
      </c>
      <c r="D156" s="20"/>
      <c r="E156" s="11">
        <f t="shared" si="36"/>
        <v>0</v>
      </c>
      <c r="F156" s="12">
        <f t="shared" si="37"/>
        <v>0</v>
      </c>
      <c r="G156" s="12">
        <f t="shared" si="38"/>
        <v>0</v>
      </c>
    </row>
    <row r="157" spans="1:7" ht="15">
      <c r="A157" s="10" t="s">
        <v>90</v>
      </c>
      <c r="B157" s="10" t="s">
        <v>14</v>
      </c>
      <c r="C157" s="10">
        <v>2</v>
      </c>
      <c r="D157" s="20"/>
      <c r="E157" s="11">
        <f t="shared" si="36"/>
        <v>0</v>
      </c>
      <c r="F157" s="12">
        <f t="shared" si="37"/>
        <v>0</v>
      </c>
      <c r="G157" s="12">
        <f t="shared" si="38"/>
        <v>0</v>
      </c>
    </row>
    <row r="158" spans="1:7" ht="15">
      <c r="A158" s="10" t="s">
        <v>91</v>
      </c>
      <c r="B158" s="10" t="s">
        <v>14</v>
      </c>
      <c r="C158" s="10">
        <v>2</v>
      </c>
      <c r="D158" s="20"/>
      <c r="E158" s="11">
        <f t="shared" si="36"/>
        <v>0</v>
      </c>
      <c r="F158" s="12">
        <f t="shared" si="37"/>
        <v>0</v>
      </c>
      <c r="G158" s="12">
        <f t="shared" si="38"/>
        <v>0</v>
      </c>
    </row>
    <row r="159" spans="1:7" ht="15">
      <c r="A159" s="10" t="s">
        <v>92</v>
      </c>
      <c r="B159" s="10" t="s">
        <v>14</v>
      </c>
      <c r="C159" s="10">
        <v>2</v>
      </c>
      <c r="D159" s="20"/>
      <c r="E159" s="11">
        <f t="shared" si="36"/>
        <v>0</v>
      </c>
      <c r="F159" s="12">
        <f t="shared" si="37"/>
        <v>0</v>
      </c>
      <c r="G159" s="12">
        <f t="shared" si="38"/>
        <v>0</v>
      </c>
    </row>
    <row r="160" spans="1:7" ht="15">
      <c r="A160" s="9" t="s">
        <v>133</v>
      </c>
      <c r="B160" s="10" t="s">
        <v>106</v>
      </c>
      <c r="C160" s="10">
        <v>1</v>
      </c>
      <c r="D160" s="20"/>
      <c r="E160" s="11">
        <f t="shared" si="36"/>
        <v>0</v>
      </c>
      <c r="F160" s="12">
        <f t="shared" si="37"/>
        <v>0</v>
      </c>
      <c r="G160" s="12">
        <f t="shared" si="38"/>
        <v>0</v>
      </c>
    </row>
    <row r="161" spans="1:7" ht="15">
      <c r="A161" s="10" t="s">
        <v>134</v>
      </c>
      <c r="B161" s="10" t="s">
        <v>106</v>
      </c>
      <c r="C161" s="10">
        <v>1</v>
      </c>
      <c r="D161" s="20"/>
      <c r="E161" s="11">
        <f t="shared" si="36"/>
        <v>0</v>
      </c>
      <c r="F161" s="12">
        <f t="shared" si="37"/>
        <v>0</v>
      </c>
      <c r="G161" s="12">
        <f t="shared" si="38"/>
        <v>0</v>
      </c>
    </row>
    <row r="162" spans="1:7" ht="15">
      <c r="A162" s="10" t="s">
        <v>135</v>
      </c>
      <c r="B162" s="10" t="s">
        <v>106</v>
      </c>
      <c r="C162" s="10">
        <v>1</v>
      </c>
      <c r="D162" s="20"/>
      <c r="E162" s="11">
        <f t="shared" si="36"/>
        <v>0</v>
      </c>
      <c r="F162" s="12">
        <f t="shared" si="37"/>
        <v>0</v>
      </c>
      <c r="G162" s="12">
        <f t="shared" si="38"/>
        <v>0</v>
      </c>
    </row>
    <row r="163" spans="1:7" ht="15">
      <c r="A163" s="9" t="s">
        <v>136</v>
      </c>
      <c r="B163" s="10" t="s">
        <v>106</v>
      </c>
      <c r="C163" s="10">
        <v>1</v>
      </c>
      <c r="D163" s="20"/>
      <c r="E163" s="11">
        <f t="shared" si="36"/>
        <v>0</v>
      </c>
      <c r="F163" s="12">
        <f t="shared" si="37"/>
        <v>0</v>
      </c>
      <c r="G163" s="12">
        <f t="shared" si="38"/>
        <v>0</v>
      </c>
    </row>
    <row r="164" spans="1:7" ht="15">
      <c r="A164" s="10" t="s">
        <v>101</v>
      </c>
      <c r="B164" s="10" t="s">
        <v>15</v>
      </c>
      <c r="C164" s="10">
        <v>16</v>
      </c>
      <c r="D164" s="20"/>
      <c r="E164" s="11">
        <f t="shared" si="36"/>
        <v>0</v>
      </c>
      <c r="F164" s="12">
        <f t="shared" si="37"/>
        <v>0</v>
      </c>
      <c r="G164" s="12">
        <f t="shared" si="38"/>
        <v>0</v>
      </c>
    </row>
    <row r="165" spans="1:7" ht="15">
      <c r="A165" s="47" t="s">
        <v>102</v>
      </c>
      <c r="B165" s="10" t="s">
        <v>49</v>
      </c>
      <c r="C165" s="10">
        <v>6</v>
      </c>
      <c r="D165" s="20"/>
      <c r="E165" s="11">
        <f t="shared" si="36"/>
        <v>0</v>
      </c>
      <c r="F165" s="12">
        <f t="shared" si="37"/>
        <v>0</v>
      </c>
      <c r="G165" s="12">
        <f t="shared" si="38"/>
        <v>0</v>
      </c>
    </row>
    <row r="166" spans="1:7" ht="15">
      <c r="A166" s="10" t="s">
        <v>103</v>
      </c>
      <c r="B166" s="10" t="s">
        <v>49</v>
      </c>
      <c r="C166" s="10">
        <v>6</v>
      </c>
      <c r="D166" s="20"/>
      <c r="E166" s="11">
        <f t="shared" si="36"/>
        <v>0</v>
      </c>
      <c r="F166" s="12">
        <f t="shared" si="37"/>
        <v>0</v>
      </c>
      <c r="G166" s="12">
        <f t="shared" si="38"/>
        <v>0</v>
      </c>
    </row>
    <row r="167" spans="1:7" ht="15">
      <c r="A167" s="10" t="s">
        <v>104</v>
      </c>
      <c r="B167" s="10" t="s">
        <v>106</v>
      </c>
      <c r="C167" s="10">
        <v>1</v>
      </c>
      <c r="D167" s="20"/>
      <c r="E167" s="11">
        <f t="shared" si="36"/>
        <v>0</v>
      </c>
      <c r="F167" s="12">
        <f t="shared" si="37"/>
        <v>0</v>
      </c>
      <c r="G167" s="12">
        <f t="shared" si="38"/>
        <v>0</v>
      </c>
    </row>
    <row r="168" spans="1:7" ht="15.75" thickBot="1">
      <c r="A168" s="23" t="s">
        <v>105</v>
      </c>
      <c r="B168" s="23" t="s">
        <v>106</v>
      </c>
      <c r="C168" s="50">
        <v>1</v>
      </c>
      <c r="D168" s="24"/>
      <c r="E168" s="25">
        <f t="shared" si="36"/>
        <v>0</v>
      </c>
      <c r="F168" s="18">
        <f t="shared" si="37"/>
        <v>0</v>
      </c>
      <c r="G168" s="18">
        <f t="shared" si="38"/>
        <v>0</v>
      </c>
    </row>
    <row r="169" spans="5:7" ht="15">
      <c r="E169" s="49">
        <f>SUM(E132:E168)</f>
        <v>0</v>
      </c>
      <c r="F169" s="49">
        <f aca="true" t="shared" si="39" ref="F169:G169">SUM(F132:F168)</f>
        <v>0</v>
      </c>
      <c r="G169" s="49">
        <f t="shared" si="39"/>
        <v>0</v>
      </c>
    </row>
    <row r="171" ht="26.25">
      <c r="A171" s="3" t="s">
        <v>137</v>
      </c>
    </row>
    <row r="172" ht="26.25">
      <c r="A172" s="3"/>
    </row>
    <row r="173" ht="15">
      <c r="A173" s="51" t="s">
        <v>138</v>
      </c>
    </row>
    <row r="174" spans="1:7" ht="15">
      <c r="A174" s="4" t="s">
        <v>9</v>
      </c>
      <c r="B174" s="5" t="s">
        <v>10</v>
      </c>
      <c r="C174" s="6" t="s">
        <v>11</v>
      </c>
      <c r="D174" s="6" t="s">
        <v>12</v>
      </c>
      <c r="E174" s="7" t="s">
        <v>13</v>
      </c>
      <c r="F174" s="6" t="s">
        <v>7</v>
      </c>
      <c r="G174" s="6" t="s">
        <v>21</v>
      </c>
    </row>
    <row r="175" spans="1:7" ht="15">
      <c r="A175" s="52" t="s">
        <v>139</v>
      </c>
      <c r="B175" s="9" t="s">
        <v>14</v>
      </c>
      <c r="C175" s="10">
        <v>1</v>
      </c>
      <c r="D175" s="20"/>
      <c r="E175" s="11">
        <f aca="true" t="shared" si="40" ref="E175:E180">C175*D175</f>
        <v>0</v>
      </c>
      <c r="F175" s="12">
        <f aca="true" t="shared" si="41" ref="F175:F180">E175*0.21</f>
        <v>0</v>
      </c>
      <c r="G175" s="12">
        <f aca="true" t="shared" si="42" ref="G175:G180">SUM(E175:F175)</f>
        <v>0</v>
      </c>
    </row>
    <row r="176" spans="1:7" ht="15">
      <c r="A176" s="52" t="s">
        <v>140</v>
      </c>
      <c r="B176" s="9" t="s">
        <v>14</v>
      </c>
      <c r="C176" s="10">
        <v>1</v>
      </c>
      <c r="D176" s="20"/>
      <c r="E176" s="11">
        <f t="shared" si="40"/>
        <v>0</v>
      </c>
      <c r="F176" s="12">
        <f t="shared" si="41"/>
        <v>0</v>
      </c>
      <c r="G176" s="12">
        <f t="shared" si="42"/>
        <v>0</v>
      </c>
    </row>
    <row r="177" spans="1:7" ht="15">
      <c r="A177" s="52" t="s">
        <v>141</v>
      </c>
      <c r="B177" s="9" t="s">
        <v>14</v>
      </c>
      <c r="C177" s="10">
        <v>1</v>
      </c>
      <c r="D177" s="20"/>
      <c r="E177" s="11">
        <f t="shared" si="40"/>
        <v>0</v>
      </c>
      <c r="F177" s="12">
        <f t="shared" si="41"/>
        <v>0</v>
      </c>
      <c r="G177" s="12">
        <f t="shared" si="42"/>
        <v>0</v>
      </c>
    </row>
    <row r="178" spans="1:7" ht="15">
      <c r="A178" s="52" t="s">
        <v>142</v>
      </c>
      <c r="B178" s="9" t="s">
        <v>14</v>
      </c>
      <c r="C178" s="10">
        <v>1</v>
      </c>
      <c r="D178" s="20"/>
      <c r="E178" s="11">
        <f t="shared" si="40"/>
        <v>0</v>
      </c>
      <c r="F178" s="12">
        <f t="shared" si="41"/>
        <v>0</v>
      </c>
      <c r="G178" s="12">
        <f t="shared" si="42"/>
        <v>0</v>
      </c>
    </row>
    <row r="179" spans="1:7" ht="15">
      <c r="A179" s="52" t="s">
        <v>143</v>
      </c>
      <c r="B179" s="9" t="s">
        <v>14</v>
      </c>
      <c r="C179" s="10">
        <v>1</v>
      </c>
      <c r="D179" s="20"/>
      <c r="E179" s="11">
        <f t="shared" si="40"/>
        <v>0</v>
      </c>
      <c r="F179" s="12">
        <f t="shared" si="41"/>
        <v>0</v>
      </c>
      <c r="G179" s="12">
        <f t="shared" si="42"/>
        <v>0</v>
      </c>
    </row>
    <row r="180" spans="1:7" ht="15.75" thickBot="1">
      <c r="A180" s="53" t="s">
        <v>144</v>
      </c>
      <c r="B180" s="22" t="s">
        <v>14</v>
      </c>
      <c r="C180" s="23">
        <v>1</v>
      </c>
      <c r="D180" s="32"/>
      <c r="E180" s="25">
        <f t="shared" si="40"/>
        <v>0</v>
      </c>
      <c r="F180" s="18">
        <f t="shared" si="41"/>
        <v>0</v>
      </c>
      <c r="G180" s="18">
        <f t="shared" si="42"/>
        <v>0</v>
      </c>
    </row>
    <row r="181" spans="1:7" ht="15.75">
      <c r="A181" s="1" t="s">
        <v>8</v>
      </c>
      <c r="E181" s="19">
        <f>SUM(E175:E180)</f>
        <v>0</v>
      </c>
      <c r="F181" s="19">
        <f aca="true" t="shared" si="43" ref="F181:G181">SUM(F175:F180)</f>
        <v>0</v>
      </c>
      <c r="G181" s="19">
        <f t="shared" si="43"/>
        <v>0</v>
      </c>
    </row>
    <row r="184" ht="15">
      <c r="A184" s="51" t="s">
        <v>145</v>
      </c>
    </row>
    <row r="185" spans="1:7" ht="15">
      <c r="A185" s="4" t="s">
        <v>9</v>
      </c>
      <c r="B185" s="5" t="s">
        <v>10</v>
      </c>
      <c r="C185" s="6" t="s">
        <v>11</v>
      </c>
      <c r="D185" s="6" t="s">
        <v>12</v>
      </c>
      <c r="E185" s="7" t="s">
        <v>13</v>
      </c>
      <c r="F185" s="6" t="s">
        <v>7</v>
      </c>
      <c r="G185" s="6" t="s">
        <v>21</v>
      </c>
    </row>
    <row r="186" spans="1:7" ht="15">
      <c r="A186" s="52" t="s">
        <v>139</v>
      </c>
      <c r="B186" s="9" t="s">
        <v>14</v>
      </c>
      <c r="C186" s="10">
        <v>1</v>
      </c>
      <c r="D186" s="20"/>
      <c r="E186" s="11">
        <f aca="true" t="shared" si="44" ref="E186:E191">C186*D186</f>
        <v>0</v>
      </c>
      <c r="F186" s="12">
        <f aca="true" t="shared" si="45" ref="F186:F191">E186*0.21</f>
        <v>0</v>
      </c>
      <c r="G186" s="12">
        <f aca="true" t="shared" si="46" ref="G186:G191">SUM(E186:F186)</f>
        <v>0</v>
      </c>
    </row>
    <row r="187" spans="1:7" ht="15">
      <c r="A187" s="52" t="s">
        <v>140</v>
      </c>
      <c r="B187" s="9" t="s">
        <v>14</v>
      </c>
      <c r="C187" s="10">
        <v>1</v>
      </c>
      <c r="D187" s="20"/>
      <c r="E187" s="11">
        <f t="shared" si="44"/>
        <v>0</v>
      </c>
      <c r="F187" s="12">
        <f t="shared" si="45"/>
        <v>0</v>
      </c>
      <c r="G187" s="12">
        <f t="shared" si="46"/>
        <v>0</v>
      </c>
    </row>
    <row r="188" spans="1:7" ht="15">
      <c r="A188" s="52" t="s">
        <v>141</v>
      </c>
      <c r="B188" s="9" t="s">
        <v>14</v>
      </c>
      <c r="C188" s="10">
        <v>1</v>
      </c>
      <c r="D188" s="20"/>
      <c r="E188" s="11">
        <f t="shared" si="44"/>
        <v>0</v>
      </c>
      <c r="F188" s="12">
        <f t="shared" si="45"/>
        <v>0</v>
      </c>
      <c r="G188" s="12">
        <f t="shared" si="46"/>
        <v>0</v>
      </c>
    </row>
    <row r="189" spans="1:7" ht="15">
      <c r="A189" s="52" t="s">
        <v>142</v>
      </c>
      <c r="B189" s="9" t="s">
        <v>14</v>
      </c>
      <c r="C189" s="10">
        <v>1</v>
      </c>
      <c r="D189" s="20"/>
      <c r="E189" s="11">
        <f t="shared" si="44"/>
        <v>0</v>
      </c>
      <c r="F189" s="12">
        <f t="shared" si="45"/>
        <v>0</v>
      </c>
      <c r="G189" s="12">
        <f t="shared" si="46"/>
        <v>0</v>
      </c>
    </row>
    <row r="190" spans="1:7" ht="15">
      <c r="A190" s="52" t="s">
        <v>143</v>
      </c>
      <c r="B190" s="9" t="s">
        <v>14</v>
      </c>
      <c r="C190" s="10">
        <v>1</v>
      </c>
      <c r="D190" s="20"/>
      <c r="E190" s="11">
        <f t="shared" si="44"/>
        <v>0</v>
      </c>
      <c r="F190" s="12">
        <f t="shared" si="45"/>
        <v>0</v>
      </c>
      <c r="G190" s="12">
        <f t="shared" si="46"/>
        <v>0</v>
      </c>
    </row>
    <row r="191" spans="1:7" ht="15.75" thickBot="1">
      <c r="A191" s="53" t="s">
        <v>146</v>
      </c>
      <c r="B191" s="22" t="s">
        <v>14</v>
      </c>
      <c r="C191" s="23">
        <v>1</v>
      </c>
      <c r="D191" s="32"/>
      <c r="E191" s="25">
        <f t="shared" si="44"/>
        <v>0</v>
      </c>
      <c r="F191" s="18">
        <f t="shared" si="45"/>
        <v>0</v>
      </c>
      <c r="G191" s="18">
        <f t="shared" si="46"/>
        <v>0</v>
      </c>
    </row>
    <row r="192" spans="1:7" ht="15.75">
      <c r="A192" s="1" t="s">
        <v>8</v>
      </c>
      <c r="E192" s="19">
        <f>SUM(E186:E191)</f>
        <v>0</v>
      </c>
      <c r="F192" s="19">
        <f aca="true" t="shared" si="47" ref="F192:G192">SUM(F186:F191)</f>
        <v>0</v>
      </c>
      <c r="G192" s="19">
        <f t="shared" si="47"/>
        <v>0</v>
      </c>
    </row>
    <row r="193" spans="1:7" ht="15.75">
      <c r="A193" s="1"/>
      <c r="E193" s="54"/>
      <c r="F193" s="54"/>
      <c r="G193" s="54"/>
    </row>
    <row r="195" ht="15">
      <c r="A195" s="51" t="s">
        <v>147</v>
      </c>
    </row>
    <row r="196" spans="1:7" ht="15">
      <c r="A196" s="4" t="s">
        <v>9</v>
      </c>
      <c r="B196" s="5" t="s">
        <v>10</v>
      </c>
      <c r="C196" s="6" t="s">
        <v>11</v>
      </c>
      <c r="D196" s="6" t="s">
        <v>12</v>
      </c>
      <c r="E196" s="7" t="s">
        <v>13</v>
      </c>
      <c r="F196" s="6" t="s">
        <v>7</v>
      </c>
      <c r="G196" s="6" t="s">
        <v>21</v>
      </c>
    </row>
    <row r="197" spans="1:7" ht="15">
      <c r="A197" s="52" t="s">
        <v>148</v>
      </c>
      <c r="B197" s="9" t="s">
        <v>14</v>
      </c>
      <c r="C197" s="10">
        <v>1</v>
      </c>
      <c r="D197" s="20"/>
      <c r="E197" s="11">
        <f aca="true" t="shared" si="48" ref="E197:E203">C197*D197</f>
        <v>0</v>
      </c>
      <c r="F197" s="12">
        <f aca="true" t="shared" si="49" ref="F197:F203">E197*0.21</f>
        <v>0</v>
      </c>
      <c r="G197" s="12">
        <f aca="true" t="shared" si="50" ref="G197:G203">SUM(E197:F197)</f>
        <v>0</v>
      </c>
    </row>
    <row r="198" spans="1:7" ht="15">
      <c r="A198" s="52" t="s">
        <v>149</v>
      </c>
      <c r="B198" s="9" t="s">
        <v>14</v>
      </c>
      <c r="C198" s="10">
        <v>1</v>
      </c>
      <c r="D198" s="20"/>
      <c r="E198" s="11">
        <f t="shared" si="48"/>
        <v>0</v>
      </c>
      <c r="F198" s="12">
        <f t="shared" si="49"/>
        <v>0</v>
      </c>
      <c r="G198" s="12">
        <f t="shared" si="50"/>
        <v>0</v>
      </c>
    </row>
    <row r="199" spans="1:7" ht="15">
      <c r="A199" s="52" t="s">
        <v>150</v>
      </c>
      <c r="B199" s="9" t="s">
        <v>14</v>
      </c>
      <c r="C199" s="10">
        <v>1</v>
      </c>
      <c r="D199" s="20"/>
      <c r="E199" s="11">
        <f t="shared" si="48"/>
        <v>0</v>
      </c>
      <c r="F199" s="12">
        <f t="shared" si="49"/>
        <v>0</v>
      </c>
      <c r="G199" s="12">
        <f t="shared" si="50"/>
        <v>0</v>
      </c>
    </row>
    <row r="200" spans="1:7" ht="15">
      <c r="A200" s="52" t="s">
        <v>151</v>
      </c>
      <c r="B200" s="9" t="s">
        <v>14</v>
      </c>
      <c r="C200" s="10">
        <v>1</v>
      </c>
      <c r="D200" s="20"/>
      <c r="E200" s="11">
        <f t="shared" si="48"/>
        <v>0</v>
      </c>
      <c r="F200" s="12">
        <f t="shared" si="49"/>
        <v>0</v>
      </c>
      <c r="G200" s="12">
        <f t="shared" si="50"/>
        <v>0</v>
      </c>
    </row>
    <row r="201" spans="1:7" ht="15">
      <c r="A201" s="52" t="s">
        <v>152</v>
      </c>
      <c r="B201" s="9" t="s">
        <v>14</v>
      </c>
      <c r="C201" s="10">
        <v>1</v>
      </c>
      <c r="D201" s="20"/>
      <c r="E201" s="11">
        <f t="shared" si="48"/>
        <v>0</v>
      </c>
      <c r="F201" s="12">
        <f t="shared" si="49"/>
        <v>0</v>
      </c>
      <c r="G201" s="12">
        <f t="shared" si="50"/>
        <v>0</v>
      </c>
    </row>
    <row r="202" spans="1:7" ht="15">
      <c r="A202" s="52" t="s">
        <v>153</v>
      </c>
      <c r="B202" s="9" t="s">
        <v>14</v>
      </c>
      <c r="C202" s="10">
        <v>1</v>
      </c>
      <c r="D202" s="26"/>
      <c r="E202" s="11">
        <f t="shared" si="48"/>
        <v>0</v>
      </c>
      <c r="F202" s="12">
        <f t="shared" si="49"/>
        <v>0</v>
      </c>
      <c r="G202" s="12">
        <f t="shared" si="50"/>
        <v>0</v>
      </c>
    </row>
    <row r="203" spans="1:7" ht="16.5" thickBot="1">
      <c r="A203" s="16" t="s">
        <v>154</v>
      </c>
      <c r="B203" s="23" t="s">
        <v>106</v>
      </c>
      <c r="C203" s="23">
        <v>1</v>
      </c>
      <c r="D203" s="32"/>
      <c r="E203" s="25">
        <f t="shared" si="48"/>
        <v>0</v>
      </c>
      <c r="F203" s="18">
        <f t="shared" si="49"/>
        <v>0</v>
      </c>
      <c r="G203" s="18">
        <f t="shared" si="50"/>
        <v>0</v>
      </c>
    </row>
    <row r="204" spans="1:7" ht="15.75">
      <c r="A204" s="1" t="s">
        <v>8</v>
      </c>
      <c r="E204" s="19">
        <f>SUM(E197:E203)</f>
        <v>0</v>
      </c>
      <c r="F204" s="19">
        <f aca="true" t="shared" si="51" ref="F204:G204">SUM(F197:F203)</f>
        <v>0</v>
      </c>
      <c r="G204" s="19">
        <f t="shared" si="51"/>
        <v>0</v>
      </c>
    </row>
    <row r="207" ht="15">
      <c r="A207" s="51" t="s">
        <v>155</v>
      </c>
    </row>
    <row r="208" spans="1:7" ht="15">
      <c r="A208" s="4" t="s">
        <v>9</v>
      </c>
      <c r="B208" s="5" t="s">
        <v>10</v>
      </c>
      <c r="C208" s="6" t="s">
        <v>11</v>
      </c>
      <c r="D208" s="6" t="s">
        <v>12</v>
      </c>
      <c r="E208" s="7" t="s">
        <v>13</v>
      </c>
      <c r="F208" s="6" t="s">
        <v>7</v>
      </c>
      <c r="G208" s="6" t="s">
        <v>21</v>
      </c>
    </row>
    <row r="209" spans="1:7" ht="15">
      <c r="A209" s="52" t="s">
        <v>156</v>
      </c>
      <c r="B209" s="9" t="s">
        <v>14</v>
      </c>
      <c r="C209" s="10">
        <v>1</v>
      </c>
      <c r="D209" s="20"/>
      <c r="E209" s="11">
        <f aca="true" t="shared" si="52" ref="E209:E218">C209*D209</f>
        <v>0</v>
      </c>
      <c r="F209" s="12">
        <f aca="true" t="shared" si="53" ref="F209:F218">E209*0.21</f>
        <v>0</v>
      </c>
      <c r="G209" s="12">
        <f aca="true" t="shared" si="54" ref="G209:G218">SUM(E209:F209)</f>
        <v>0</v>
      </c>
    </row>
    <row r="210" spans="1:7" ht="15">
      <c r="A210" s="52" t="s">
        <v>157</v>
      </c>
      <c r="B210" s="9" t="s">
        <v>14</v>
      </c>
      <c r="C210" s="10">
        <v>1</v>
      </c>
      <c r="D210" s="20"/>
      <c r="E210" s="11">
        <f t="shared" si="52"/>
        <v>0</v>
      </c>
      <c r="F210" s="12">
        <f t="shared" si="53"/>
        <v>0</v>
      </c>
      <c r="G210" s="12">
        <f t="shared" si="54"/>
        <v>0</v>
      </c>
    </row>
    <row r="211" spans="1:7" ht="15">
      <c r="A211" s="52" t="s">
        <v>158</v>
      </c>
      <c r="B211" s="9" t="s">
        <v>14</v>
      </c>
      <c r="C211" s="10">
        <v>1</v>
      </c>
      <c r="D211" s="20"/>
      <c r="E211" s="11">
        <f t="shared" si="52"/>
        <v>0</v>
      </c>
      <c r="F211" s="12">
        <f t="shared" si="53"/>
        <v>0</v>
      </c>
      <c r="G211" s="12">
        <f t="shared" si="54"/>
        <v>0</v>
      </c>
    </row>
    <row r="212" spans="1:7" ht="15">
      <c r="A212" s="52" t="s">
        <v>159</v>
      </c>
      <c r="B212" s="9" t="s">
        <v>14</v>
      </c>
      <c r="C212" s="10">
        <v>1</v>
      </c>
      <c r="D212" s="20"/>
      <c r="E212" s="11">
        <f t="shared" si="52"/>
        <v>0</v>
      </c>
      <c r="F212" s="12">
        <f t="shared" si="53"/>
        <v>0</v>
      </c>
      <c r="G212" s="12">
        <f t="shared" si="54"/>
        <v>0</v>
      </c>
    </row>
    <row r="213" spans="1:7" ht="15">
      <c r="A213" s="52" t="s">
        <v>151</v>
      </c>
      <c r="B213" s="9" t="s">
        <v>14</v>
      </c>
      <c r="C213" s="10">
        <v>1</v>
      </c>
      <c r="D213" s="20"/>
      <c r="E213" s="11">
        <f t="shared" si="52"/>
        <v>0</v>
      </c>
      <c r="F213" s="12">
        <f t="shared" si="53"/>
        <v>0</v>
      </c>
      <c r="G213" s="12">
        <f t="shared" si="54"/>
        <v>0</v>
      </c>
    </row>
    <row r="214" spans="1:7" ht="15">
      <c r="A214" s="52" t="s">
        <v>160</v>
      </c>
      <c r="B214" s="9" t="s">
        <v>14</v>
      </c>
      <c r="C214" s="10">
        <v>1</v>
      </c>
      <c r="D214" s="20"/>
      <c r="E214" s="11">
        <f t="shared" si="52"/>
        <v>0</v>
      </c>
      <c r="F214" s="12">
        <f t="shared" si="53"/>
        <v>0</v>
      </c>
      <c r="G214" s="12">
        <f t="shared" si="54"/>
        <v>0</v>
      </c>
    </row>
    <row r="215" spans="1:7" ht="15">
      <c r="A215" s="52" t="s">
        <v>161</v>
      </c>
      <c r="B215" s="9" t="s">
        <v>14</v>
      </c>
      <c r="C215" s="10">
        <v>1</v>
      </c>
      <c r="D215" s="20"/>
      <c r="E215" s="11">
        <f t="shared" si="52"/>
        <v>0</v>
      </c>
      <c r="F215" s="12">
        <f t="shared" si="53"/>
        <v>0</v>
      </c>
      <c r="G215" s="12">
        <f t="shared" si="54"/>
        <v>0</v>
      </c>
    </row>
    <row r="216" spans="1:7" ht="15">
      <c r="A216" s="52" t="s">
        <v>152</v>
      </c>
      <c r="B216" s="9" t="s">
        <v>14</v>
      </c>
      <c r="C216" s="10">
        <v>1</v>
      </c>
      <c r="D216" s="20"/>
      <c r="E216" s="11">
        <f t="shared" si="52"/>
        <v>0</v>
      </c>
      <c r="F216" s="12">
        <f t="shared" si="53"/>
        <v>0</v>
      </c>
      <c r="G216" s="12">
        <f t="shared" si="54"/>
        <v>0</v>
      </c>
    </row>
    <row r="217" spans="1:7" ht="15">
      <c r="A217" s="52" t="s">
        <v>153</v>
      </c>
      <c r="B217" s="9" t="s">
        <v>14</v>
      </c>
      <c r="C217" s="10">
        <v>1</v>
      </c>
      <c r="D217" s="26"/>
      <c r="E217" s="11">
        <f t="shared" si="52"/>
        <v>0</v>
      </c>
      <c r="F217" s="12">
        <f t="shared" si="53"/>
        <v>0</v>
      </c>
      <c r="G217" s="12">
        <f t="shared" si="54"/>
        <v>0</v>
      </c>
    </row>
    <row r="218" spans="1:7" ht="16.5" thickBot="1">
      <c r="A218" s="16" t="s">
        <v>154</v>
      </c>
      <c r="B218" s="23" t="s">
        <v>106</v>
      </c>
      <c r="C218" s="23">
        <v>1</v>
      </c>
      <c r="D218" s="32"/>
      <c r="E218" s="25">
        <f t="shared" si="52"/>
        <v>0</v>
      </c>
      <c r="F218" s="18">
        <f t="shared" si="53"/>
        <v>0</v>
      </c>
      <c r="G218" s="18">
        <f t="shared" si="54"/>
        <v>0</v>
      </c>
    </row>
    <row r="219" spans="1:7" ht="15.75">
      <c r="A219" s="1" t="s">
        <v>8</v>
      </c>
      <c r="E219" s="19">
        <f>SUM(E209:E218)</f>
        <v>0</v>
      </c>
      <c r="F219" s="19">
        <f aca="true" t="shared" si="55" ref="F219:G219">SUM(F209:F218)</f>
        <v>0</v>
      </c>
      <c r="G219" s="19">
        <f t="shared" si="55"/>
        <v>0</v>
      </c>
    </row>
    <row r="222" ht="15">
      <c r="A222" s="51" t="s">
        <v>162</v>
      </c>
    </row>
    <row r="223" spans="1:7" ht="15">
      <c r="A223" s="4" t="s">
        <v>9</v>
      </c>
      <c r="B223" s="5" t="s">
        <v>10</v>
      </c>
      <c r="C223" s="6" t="s">
        <v>11</v>
      </c>
      <c r="D223" s="6" t="s">
        <v>12</v>
      </c>
      <c r="E223" s="7" t="s">
        <v>13</v>
      </c>
      <c r="F223" s="6" t="s">
        <v>7</v>
      </c>
      <c r="G223" s="6" t="s">
        <v>21</v>
      </c>
    </row>
    <row r="224" spans="1:7" ht="15">
      <c r="A224" s="52" t="s">
        <v>163</v>
      </c>
      <c r="B224" s="9" t="s">
        <v>14</v>
      </c>
      <c r="C224" s="10">
        <v>1</v>
      </c>
      <c r="D224" s="20"/>
      <c r="E224" s="11">
        <f aca="true" t="shared" si="56" ref="E224:E230">C224*D224</f>
        <v>0</v>
      </c>
      <c r="F224" s="12">
        <f aca="true" t="shared" si="57" ref="F224:F230">E224*0.21</f>
        <v>0</v>
      </c>
      <c r="G224" s="12">
        <f aca="true" t="shared" si="58" ref="G224:G230">SUM(E224:F224)</f>
        <v>0</v>
      </c>
    </row>
    <row r="225" spans="1:7" ht="15">
      <c r="A225" s="52" t="s">
        <v>164</v>
      </c>
      <c r="B225" s="9" t="s">
        <v>14</v>
      </c>
      <c r="C225" s="10">
        <v>1</v>
      </c>
      <c r="D225" s="20"/>
      <c r="E225" s="11">
        <f t="shared" si="56"/>
        <v>0</v>
      </c>
      <c r="F225" s="12">
        <f t="shared" si="57"/>
        <v>0</v>
      </c>
      <c r="G225" s="12">
        <f t="shared" si="58"/>
        <v>0</v>
      </c>
    </row>
    <row r="226" spans="1:7" ht="15">
      <c r="A226" s="52" t="s">
        <v>165</v>
      </c>
      <c r="B226" s="9" t="s">
        <v>14</v>
      </c>
      <c r="C226" s="10">
        <v>1</v>
      </c>
      <c r="D226" s="20"/>
      <c r="E226" s="11">
        <f t="shared" si="56"/>
        <v>0</v>
      </c>
      <c r="F226" s="12">
        <f t="shared" si="57"/>
        <v>0</v>
      </c>
      <c r="G226" s="12">
        <f t="shared" si="58"/>
        <v>0</v>
      </c>
    </row>
    <row r="227" spans="1:7" ht="15">
      <c r="A227" s="52" t="s">
        <v>166</v>
      </c>
      <c r="B227" s="9" t="s">
        <v>14</v>
      </c>
      <c r="C227" s="10">
        <v>1</v>
      </c>
      <c r="D227" s="20"/>
      <c r="E227" s="11">
        <f t="shared" si="56"/>
        <v>0</v>
      </c>
      <c r="F227" s="12">
        <f t="shared" si="57"/>
        <v>0</v>
      </c>
      <c r="G227" s="12">
        <f t="shared" si="58"/>
        <v>0</v>
      </c>
    </row>
    <row r="228" spans="1:7" ht="15">
      <c r="A228" s="52" t="s">
        <v>152</v>
      </c>
      <c r="B228" s="9" t="s">
        <v>14</v>
      </c>
      <c r="C228" s="10">
        <v>1</v>
      </c>
      <c r="D228" s="20"/>
      <c r="E228" s="11">
        <f t="shared" si="56"/>
        <v>0</v>
      </c>
      <c r="F228" s="12">
        <f t="shared" si="57"/>
        <v>0</v>
      </c>
      <c r="G228" s="12">
        <f t="shared" si="58"/>
        <v>0</v>
      </c>
    </row>
    <row r="229" spans="1:7" ht="15">
      <c r="A229" s="52" t="s">
        <v>153</v>
      </c>
      <c r="B229" s="9" t="s">
        <v>14</v>
      </c>
      <c r="C229" s="10">
        <v>1</v>
      </c>
      <c r="D229" s="26"/>
      <c r="E229" s="11">
        <f t="shared" si="56"/>
        <v>0</v>
      </c>
      <c r="F229" s="12">
        <f t="shared" si="57"/>
        <v>0</v>
      </c>
      <c r="G229" s="12">
        <f t="shared" si="58"/>
        <v>0</v>
      </c>
    </row>
    <row r="230" spans="1:7" ht="16.5" thickBot="1">
      <c r="A230" s="16" t="s">
        <v>154</v>
      </c>
      <c r="B230" s="23" t="s">
        <v>106</v>
      </c>
      <c r="C230" s="23">
        <v>1</v>
      </c>
      <c r="D230" s="32"/>
      <c r="E230" s="25">
        <f t="shared" si="56"/>
        <v>0</v>
      </c>
      <c r="F230" s="18">
        <f t="shared" si="57"/>
        <v>0</v>
      </c>
      <c r="G230" s="18">
        <f t="shared" si="58"/>
        <v>0</v>
      </c>
    </row>
    <row r="231" spans="1:7" ht="15.75">
      <c r="A231" s="1" t="s">
        <v>8</v>
      </c>
      <c r="E231" s="19">
        <f>SUM(E224:E230)</f>
        <v>0</v>
      </c>
      <c r="F231" s="19">
        <f aca="true" t="shared" si="59" ref="F231:G231">SUM(F224:F230)</f>
        <v>0</v>
      </c>
      <c r="G231" s="19">
        <f t="shared" si="59"/>
        <v>0</v>
      </c>
    </row>
    <row r="233" spans="5:7" ht="15.75" thickBot="1">
      <c r="E233" s="7" t="s">
        <v>13</v>
      </c>
      <c r="F233" s="6" t="s">
        <v>7</v>
      </c>
      <c r="G233" s="6" t="s">
        <v>21</v>
      </c>
    </row>
    <row r="234" spans="1:7" ht="15.75" thickBot="1">
      <c r="A234" s="51" t="s">
        <v>173</v>
      </c>
      <c r="B234" s="51"/>
      <c r="C234" s="51"/>
      <c r="D234" s="51"/>
      <c r="E234" s="55">
        <f>SUM(E231,E219,E204,E192,E181)</f>
        <v>0</v>
      </c>
      <c r="F234" s="55">
        <f aca="true" t="shared" si="60" ref="F234:G234">SUM(F231,F219,F204,F192,F181)</f>
        <v>0</v>
      </c>
      <c r="G234" s="55">
        <f t="shared" si="60"/>
        <v>0</v>
      </c>
    </row>
    <row r="237" ht="26.25">
      <c r="A237" s="3" t="s">
        <v>167</v>
      </c>
    </row>
    <row r="239" spans="1:7" ht="15">
      <c r="A239" s="4" t="s">
        <v>9</v>
      </c>
      <c r="B239" s="5" t="s">
        <v>10</v>
      </c>
      <c r="C239" s="6" t="s">
        <v>11</v>
      </c>
      <c r="D239" s="6" t="s">
        <v>12</v>
      </c>
      <c r="E239" s="7" t="s">
        <v>13</v>
      </c>
      <c r="F239" s="6" t="s">
        <v>7</v>
      </c>
      <c r="G239" s="6" t="s">
        <v>23</v>
      </c>
    </row>
    <row r="240" spans="1:7" ht="15.75">
      <c r="A240" s="8" t="s">
        <v>168</v>
      </c>
      <c r="B240" s="9" t="s">
        <v>15</v>
      </c>
      <c r="C240" s="10">
        <v>1</v>
      </c>
      <c r="D240" s="20"/>
      <c r="E240" s="11">
        <f aca="true" t="shared" si="61" ref="E240:E243">C240*D240</f>
        <v>0</v>
      </c>
      <c r="F240" s="12">
        <f aca="true" t="shared" si="62" ref="F240:F243">E240*0.21</f>
        <v>0</v>
      </c>
      <c r="G240" s="12">
        <f aca="true" t="shared" si="63" ref="G240:G243">SUM(E240:F240)</f>
        <v>0</v>
      </c>
    </row>
    <row r="241" spans="1:7" ht="15.75">
      <c r="A241" s="8" t="s">
        <v>169</v>
      </c>
      <c r="B241" s="9" t="s">
        <v>15</v>
      </c>
      <c r="C241" s="10">
        <v>3</v>
      </c>
      <c r="D241" s="20"/>
      <c r="E241" s="11">
        <f t="shared" si="61"/>
        <v>0</v>
      </c>
      <c r="F241" s="12">
        <f t="shared" si="62"/>
        <v>0</v>
      </c>
      <c r="G241" s="12">
        <f t="shared" si="63"/>
        <v>0</v>
      </c>
    </row>
    <row r="242" spans="1:7" ht="15.75">
      <c r="A242" s="8" t="s">
        <v>170</v>
      </c>
      <c r="B242" s="9" t="s">
        <v>15</v>
      </c>
      <c r="C242" s="10">
        <v>50</v>
      </c>
      <c r="D242" s="20"/>
      <c r="E242" s="11">
        <f t="shared" si="61"/>
        <v>0</v>
      </c>
      <c r="F242" s="12">
        <f t="shared" si="62"/>
        <v>0</v>
      </c>
      <c r="G242" s="12">
        <f t="shared" si="63"/>
        <v>0</v>
      </c>
    </row>
    <row r="243" spans="1:7" ht="16.5" thickBot="1">
      <c r="A243" s="16" t="s">
        <v>171</v>
      </c>
      <c r="B243" s="22" t="s">
        <v>15</v>
      </c>
      <c r="C243" s="23">
        <v>200</v>
      </c>
      <c r="D243" s="24"/>
      <c r="E243" s="25">
        <f t="shared" si="61"/>
        <v>0</v>
      </c>
      <c r="F243" s="18">
        <f t="shared" si="62"/>
        <v>0</v>
      </c>
      <c r="G243" s="18">
        <f t="shared" si="63"/>
        <v>0</v>
      </c>
    </row>
    <row r="244" spans="1:7" ht="15.75">
      <c r="A244" s="1" t="s">
        <v>8</v>
      </c>
      <c r="E244" s="57">
        <f>SUM(E240:E243)</f>
        <v>0</v>
      </c>
      <c r="F244" s="57">
        <f aca="true" t="shared" si="64" ref="F244:G244">SUM(F240:F243)</f>
        <v>0</v>
      </c>
      <c r="G244" s="57">
        <f t="shared" si="64"/>
        <v>0</v>
      </c>
    </row>
    <row r="247" spans="5:7" ht="15.75" thickBot="1">
      <c r="E247" s="7" t="s">
        <v>13</v>
      </c>
      <c r="F247" s="6" t="s">
        <v>7</v>
      </c>
      <c r="G247" s="6" t="s">
        <v>21</v>
      </c>
    </row>
    <row r="248" spans="1:7" ht="24" thickBot="1">
      <c r="A248" s="56" t="s">
        <v>172</v>
      </c>
      <c r="E248" s="55">
        <f>SUM(E244,E234,E169,E126,E97,E81,E71,E54,E27,E14)</f>
        <v>0</v>
      </c>
      <c r="F248" s="55">
        <f aca="true" t="shared" si="65" ref="F248:G248">SUM(F244,F234,F169,F126,F97,F81,F71,F54,F27,F14)</f>
        <v>0</v>
      </c>
      <c r="G248" s="55">
        <f t="shared" si="65"/>
        <v>0</v>
      </c>
    </row>
  </sheetData>
  <sheetProtection algorithmName="SHA-512" hashValue="ObOgCVT1h/9XY0RD4uueqmrI4RwWUz3jKSLmweWba7rOM5yrVen8vk5uBy/OpDL0visIglkr/MHGc/BjIv5Myw==" saltValue="ftteATW1ee6q8zbmOM+K6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Zápotocký</dc:creator>
  <cp:keywords/>
  <dc:description/>
  <cp:lastModifiedBy>Miroslav Zápotocký</cp:lastModifiedBy>
  <dcterms:created xsi:type="dcterms:W3CDTF">2019-03-04T07:36:12Z</dcterms:created>
  <dcterms:modified xsi:type="dcterms:W3CDTF">2019-06-13T09:51:34Z</dcterms:modified>
  <cp:category/>
  <cp:version/>
  <cp:contentType/>
  <cp:contentStatus/>
</cp:coreProperties>
</file>