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8" windowHeight="8808" activeTab="1"/>
  </bookViews>
  <sheets>
    <sheet name="Přehled položek" sheetId="1" r:id="rId1"/>
    <sheet name="Souhrnný" sheetId="2" r:id="rId2"/>
    <sheet name="Klasické řízení" sheetId="3" r:id="rId3"/>
    <sheet name="3fázové asynchr." sheetId="4" r:id="rId4"/>
    <sheet name="Stejnosměrné" sheetId="5" r:id="rId5"/>
    <sheet name="AC komutátorové" sheetId="6" r:id="rId6"/>
    <sheet name="NN střídavé" sheetId="7" r:id="rId7"/>
    <sheet name="Krokové" sheetId="8" r:id="rId8"/>
  </sheets>
  <definedNames/>
  <calcPr fullCalcOnLoad="1"/>
</workbook>
</file>

<file path=xl/sharedStrings.xml><?xml version="1.0" encoding="utf-8"?>
<sst xmlns="http://schemas.openxmlformats.org/spreadsheetml/2006/main" count="257" uniqueCount="171">
  <si>
    <t>Klasické řízení</t>
  </si>
  <si>
    <t>Sada stykačů a ochranných prvků pro automatické ovládání</t>
  </si>
  <si>
    <t>Sada softstartérů pro spouštění indukčních motorů</t>
  </si>
  <si>
    <t>Sada regulátorů pro DC motory</t>
  </si>
  <si>
    <t xml:space="preserve">Sada 3. fár měničů DC/3AC pro nízkonapěťové motory </t>
  </si>
  <si>
    <t>Sada DC motorů</t>
  </si>
  <si>
    <t>Sada 3.fázových nízkonapěťových motorů</t>
  </si>
  <si>
    <t>Sada krokových motorů</t>
  </si>
  <si>
    <t>Elektronické řízení stejnosměrných motorů</t>
  </si>
  <si>
    <t>Řízení nízkonapěťových střídavých motorů</t>
  </si>
  <si>
    <t>Řízení krokových motorů</t>
  </si>
  <si>
    <t>Software pro programování a nastavební</t>
  </si>
  <si>
    <t>Software pro řízení krokových motorů ve 2D, 3D a více stupňů volnosti</t>
  </si>
  <si>
    <t>Sada řídících jednotek pro řízení krokových motorů vč. zdrojů</t>
  </si>
  <si>
    <t>Sada 1. fázových a třífázových asynchronních indukčních motorů</t>
  </si>
  <si>
    <t xml:space="preserve">Sada přepinačů pro spouštění motorů </t>
  </si>
  <si>
    <t>( 1/0,1/0/2,YD)</t>
  </si>
  <si>
    <t>Sada zdrojů pro pohony</t>
  </si>
  <si>
    <t>Přehled položek pro projekt ITI Pohony</t>
  </si>
  <si>
    <t>(softstartéry pro rozběh 1.fázových a třífázových motorů)</t>
  </si>
  <si>
    <t>(fřekvenční měniče 1.AC - 3.AC, 3.AC - B75.AC)</t>
  </si>
  <si>
    <t>(software dle typu elektroniky)</t>
  </si>
  <si>
    <t>Elektronické řízení AC komutátorových motorů</t>
  </si>
  <si>
    <t>Sada frekvenčních měničů pro spouštění a regulaci ind. motorů</t>
  </si>
  <si>
    <t>(regulátory pro motory používané v automatizaci, dopravě ad.)</t>
  </si>
  <si>
    <t>(motory používané v automatizaci, dopravě ad.)</t>
  </si>
  <si>
    <t>(regulátory používané ve strojích, přístrojích, dopravě ad.)</t>
  </si>
  <si>
    <t>(motory používané ve strojích, přístrojích, dopravě ad.)</t>
  </si>
  <si>
    <t>(síťové a chemické zdroje pro sestavy)</t>
  </si>
  <si>
    <t>(řídící jednotky pro řízení krokových motorů různých zapojení a počtu motorů)</t>
  </si>
  <si>
    <t>(krokové motory různého provedení a zapojení)</t>
  </si>
  <si>
    <t>(software kompadbilní s výše uvedenými sadami)</t>
  </si>
  <si>
    <t>(stykače, ochrany, ovládací prvky, časové spínače,snímače poloh ad.)</t>
  </si>
  <si>
    <t>Elektronické řízení a spouštění třífázových asynchronních motorů</t>
  </si>
  <si>
    <t>(motory s brzdou, víceotáčkové motory)</t>
  </si>
  <si>
    <t>Sada regulátorů pro AC komutátorové motory</t>
  </si>
  <si>
    <t>Sada AC komutátorových motorů</t>
  </si>
  <si>
    <t xml:space="preserve">(regulátory pro motory používané v automatizaci, spotřební elektronice, bílé technice ad.) </t>
  </si>
  <si>
    <t>(motory používané v automatizaci, spotřební elektronice, bílé technice ad.)</t>
  </si>
  <si>
    <t>(1fázové asyn. motory, 3fázové asyn. motory, vhodné pro rozběh YD</t>
  </si>
  <si>
    <t xml:space="preserve">(1fázové asyn. motory, 3fázové asyn. motory, vhodné pro frekvenční řízení) </t>
  </si>
  <si>
    <t>Sady sestavit tak, aby v učebně mohlo současně pracovat 12.žáků</t>
  </si>
  <si>
    <t>ks</t>
  </si>
  <si>
    <t>v ceně měničů</t>
  </si>
  <si>
    <t>kontakty min 2x spin., 2x rozp. na DIN lištu</t>
  </si>
  <si>
    <t>Nadproudové relé kompabilní se stykači 3.pólové s min. 1.spin. a 1.rozpin. kontaktem</t>
  </si>
  <si>
    <t>3.pól. jistič 3x16A char.C na DIN lištu</t>
  </si>
  <si>
    <t>4.Pól. Proudový chránič min. 16A, 30mA, na DIN lištu</t>
  </si>
  <si>
    <t>2.pól. Proudový chránič 16A, 30mA, na DIN lištu</t>
  </si>
  <si>
    <t>Pokud není uvedeno jinak jsou všechny stroje a přístroje určeny pro připojení k síti 230/400V AC 50Hz</t>
  </si>
  <si>
    <t>Softstartéry pro níže uvedené  3.fáz. ASM pro měkký rozběh motoru</t>
  </si>
  <si>
    <t>Softstartéry pro níže uvedené 1.fáz. Motory</t>
  </si>
  <si>
    <t>regulátor DC motoru 1000W /36V</t>
  </si>
  <si>
    <t>DC motor 12V/250W</t>
  </si>
  <si>
    <t>DC motor 24V/250W</t>
  </si>
  <si>
    <t>DC motor 36V/500W</t>
  </si>
  <si>
    <t xml:space="preserve">Komutátorový motor AC 230V, 50Hz pro pračky </t>
  </si>
  <si>
    <t>Bezkomutátorový AC motor 230V, 50Hz pro pračky</t>
  </si>
  <si>
    <t>Komutátorový AC servomotor se snímáním otáček</t>
  </si>
  <si>
    <t>Komutátorový AC motor pro el. ruční nářadí</t>
  </si>
  <si>
    <t xml:space="preserve">Regulátor pro komutátorový motor AC 230V, 50Hz pro pračky </t>
  </si>
  <si>
    <t>Regulátor pro bezkomutátorový AC motor 230V, 50Hz pro pračky</t>
  </si>
  <si>
    <t>Regulátor pro komutátorový AC servomotor se snímáním otáček</t>
  </si>
  <si>
    <t>Regulátor pro komutátorový AC motor pro el. ruční nářadí</t>
  </si>
  <si>
    <t>Kontrolní svítidlo na DIN lištu</t>
  </si>
  <si>
    <t>Spinač plovákový</t>
  </si>
  <si>
    <t>Frekvenční měnič vstup AC 3x 400V 50Hz, výstup 3x400V 0 - 500Hz</t>
  </si>
  <si>
    <t>Frekvenční měnič vstup AC 1x 230V 50Hz, výstup 3x230V 0 - 500Hz</t>
  </si>
  <si>
    <t>pro níže uvedené motory cca 1kW s filtrem</t>
  </si>
  <si>
    <t>pro níže uvedené motory cca 4kW s filtrem</t>
  </si>
  <si>
    <t>vysokootáčkový 3.fáz. ASM pro cnc stroje včetně ovladače a příslušenství</t>
  </si>
  <si>
    <t>0,33kW, 230V AC,300Hz</t>
  </si>
  <si>
    <t>vysokootáčkový HF motor včetně ovladače a příslušenství</t>
  </si>
  <si>
    <t>1.fáz. ASM 100 - 400W pro frekvenční řízení - více druhů</t>
  </si>
  <si>
    <t>3fáz. Nízkonapěťový nízkootáčkový motor 350W,36V ,</t>
  </si>
  <si>
    <t>3fáz. Nízkonapěťový nízkootáčkový motor 500W,36V ,</t>
  </si>
  <si>
    <t>ovládací a programovací prvky pro sady motorů</t>
  </si>
  <si>
    <t>Li akumulátor 2800mAh/5čl s elektronikou a konektorem</t>
  </si>
  <si>
    <t xml:space="preserve">Sada propojovacích kabelů a ovládacích prvků pro nízkootáčkové motory </t>
  </si>
  <si>
    <t>Zdroj pro nabíjení akumulátorů programovatelný síť/12VDC</t>
  </si>
  <si>
    <t>Svorkovnice 7x PE, 7x N, 25L na DIN liště 2,5Cu</t>
  </si>
  <si>
    <t>0,8kW, 230V AC,300Hz/18000ot. /min</t>
  </si>
  <si>
    <t>Dle výše uvedených sad</t>
  </si>
  <si>
    <t>a rovněž ovládací prvky jsou na toto napětí</t>
  </si>
  <si>
    <t>V každé kategorii budou sestaveny kompabilní sady zdroje , regulátoru a motoru</t>
  </si>
  <si>
    <r>
      <t xml:space="preserve">druh - položky </t>
    </r>
    <r>
      <rPr>
        <b/>
        <sz val="10"/>
        <rFont val="Arial"/>
        <family val="2"/>
      </rPr>
      <t xml:space="preserve">nejsou </t>
    </r>
    <r>
      <rPr>
        <sz val="10"/>
        <rFont val="Arial"/>
        <family val="0"/>
      </rPr>
      <t>pro přehlednost zcela specifikovány - i několik A4</t>
    </r>
  </si>
  <si>
    <t>Kč/ks vč. DPH</t>
  </si>
  <si>
    <t>Kč vč. DPH</t>
  </si>
  <si>
    <t>Celkem</t>
  </si>
  <si>
    <t>Sada přepinačů pro spouštění motorů</t>
  </si>
  <si>
    <t xml:space="preserve">Sada stykačů a ochranných prvků pro automatické ovládání </t>
  </si>
  <si>
    <t xml:space="preserve">Sada 1. fázových a třífázových asynchronních indukčních motorů </t>
  </si>
  <si>
    <t>Klaické řízení celkem</t>
  </si>
  <si>
    <t xml:space="preserve">Sada softstartérů pro spouštění indukčních motorů </t>
  </si>
  <si>
    <t xml:space="preserve">Sada frekvenčních měničů pro spouštění a regulaci ind. motorů </t>
  </si>
  <si>
    <t>Elektronické řízení a spouštění třífázových asynchronních motorů celkem</t>
  </si>
  <si>
    <t xml:space="preserve">Sada regulátorů pro DC motory </t>
  </si>
  <si>
    <t xml:space="preserve">Sada DC motorů </t>
  </si>
  <si>
    <t xml:space="preserve">Sada zdrojů pro pohony </t>
  </si>
  <si>
    <t>Elektronické řízení stejnosměrných motorů celkem</t>
  </si>
  <si>
    <t xml:space="preserve">Sada regulátorů pro AC komutátorové motory </t>
  </si>
  <si>
    <t xml:space="preserve">Sada AC komutátorových motorů </t>
  </si>
  <si>
    <t>Elektronické řízení AC komutátorových motorů celkem</t>
  </si>
  <si>
    <t xml:space="preserve">Sada 3.fázových nízkonapěťových motorů </t>
  </si>
  <si>
    <t>Řízení nízkonapěťových střídavých motorů celkem</t>
  </si>
  <si>
    <t xml:space="preserve">Sada řídících jednotek pro řízení krokových motorů vč. zdrojů </t>
  </si>
  <si>
    <t xml:space="preserve">Sada krokových motorů </t>
  </si>
  <si>
    <t>Řízení krokových motorů celkem</t>
  </si>
  <si>
    <t>Celková hodnota projektu</t>
  </si>
  <si>
    <t>Souhrnný rozpočet projektu</t>
  </si>
  <si>
    <t>Krytý 3.fázový vypinač s vývodkami  řazení 1/O, IP 55</t>
  </si>
  <si>
    <t>Krytý 3.fázový vypinač s vývodkami  řazení 1/O/2 reverzační, IP 55</t>
  </si>
  <si>
    <t>Všechny vypinače min. 10A,400V AC 50Hz</t>
  </si>
  <si>
    <t xml:space="preserve">Stykač 3(4,5)pólový 12A/400V (popř více) cívka 230V AC, s pomocnými </t>
  </si>
  <si>
    <t>6A/400V AC, ke stykači nebo na DIN lištu</t>
  </si>
  <si>
    <t>Tlačítkový ovladač s 5.ti tlačítky, tlačítka s 1.spin. a 1 rozpin. kontaktem 230V/2A</t>
  </si>
  <si>
    <t>PE svorkovnice min10 vývodů DIN lištu</t>
  </si>
  <si>
    <t>N svorkovnice min.10.vývodů DIN lištu</t>
  </si>
  <si>
    <t>3.fáz ASM 4.pól. caa 250W - 1kW patkový Y/D 400/230V</t>
  </si>
  <si>
    <t>3.fáz ASM 4.pól. caa 250W - 1kW patkový D 400V</t>
  </si>
  <si>
    <t>3.fáz ASM 2.pól. caa 250W - 1kW patkový D 400V</t>
  </si>
  <si>
    <t>3.fáz ASM 6.pól. caa 250W - 1kW patkový D 400V</t>
  </si>
  <si>
    <t>3.fáz ASM dvourychlostní 2/4pól caa 250W - 1kW patkový  400V</t>
  </si>
  <si>
    <t>1.fáz ASM  2.pól. caa 250W - 1kW patkový  230V AC s trvale připojeným kondenzátorem</t>
  </si>
  <si>
    <t>přívodní kabelové šňůry ke všem motorům opatřené oky a jehlami pro připojení, cca 2-3m</t>
  </si>
  <si>
    <t>údle motorů/</t>
  </si>
  <si>
    <t>pro níže uvedené motory cca 1kW s filtrem /dle motorů/</t>
  </si>
  <si>
    <t>3.fáz. ASM 250W - 1kW 2.pól. Patkový Y/D 400/230V AC pro frekvenční řížení</t>
  </si>
  <si>
    <t>3.fáz. ASM 250W - 1kW 6.pól. Patkový Y/D 400/230V AC pro frekvenční řížení</t>
  </si>
  <si>
    <t>200W(300)/60000n/min</t>
  </si>
  <si>
    <t>regulátor DC motoru 250-500W/12V</t>
  </si>
  <si>
    <t>regulátor DC motoru 250-500W/24V</t>
  </si>
  <si>
    <t>Li akumulátor pro trakční použití sada 36V, 6-10Ah</t>
  </si>
  <si>
    <t>Li akumulátor pro trakční použití sada 36V,10-16Ah</t>
  </si>
  <si>
    <t>3fáz regulátor DC/3AC 5-10A/7,4V</t>
  </si>
  <si>
    <t>3fáz regulátor DC/3AC 20-30A/14-24V</t>
  </si>
  <si>
    <t>3fáz regulátor DC/3AC 40-60A/14-24V</t>
  </si>
  <si>
    <t>Regulátor pro nízkootáčkový motor 250W/24-36V</t>
  </si>
  <si>
    <t>Regulátor pro nízkonapěťový motor 250-500W/36V</t>
  </si>
  <si>
    <t>3fáz. Nízkonapěťový motor 35-60W, 7,4V , 3-6A ,1500-2500ot/V</t>
  </si>
  <si>
    <t>3fáz. Nízkonapěťový motor 300-500W,14,8V , 20-30A ,1500-2000ot/V</t>
  </si>
  <si>
    <t>3fáz. Nízkonapěťový motor 500-1000W,18-24V , 40-60A ,500-800ot/V</t>
  </si>
  <si>
    <t>3fáz. Nízkonapěťový nízkootáčkový motor 250W,24-36V, do sady s regulátorem a akumulátorem</t>
  </si>
  <si>
    <t>Li akumulátor pro trakční použití sada 36V,6-10Ah</t>
  </si>
  <si>
    <t>Li akumulátor pro trakční použití sada 36V, 8-14Ah</t>
  </si>
  <si>
    <t>Krokový dvoufázový motor 2-3Nm, 1,8°</t>
  </si>
  <si>
    <t>Krokový dvoufázový motor 1,5-2Nm, 1,8°</t>
  </si>
  <si>
    <t>Krokový dvoufázový motor 7-10Nm, 1,8°</t>
  </si>
  <si>
    <t>DC servomotor 12V/10 - 30W</t>
  </si>
  <si>
    <t>Krytý 3.fázový vypinač Y/D  s vývodkami  řazení 0/Y/D IP55</t>
  </si>
  <si>
    <t>Krytý 3.fázový vypinač Y/D reverzační  s vývodkami  D/Y 0/Y/D IP55</t>
  </si>
  <si>
    <t>Krytý 3.fázový vyp. s vývodkami  řazení 0/1/2 pro dvouotáčkový motor IP55</t>
  </si>
  <si>
    <t>Krytý 3fáz. vyp. reverzační  s vývodkami a signalizačními kontakty</t>
  </si>
  <si>
    <t>Časový spinač 0 - 60s, napájaní 230V AC, s min. 1.spin. a 1.rozpin. kontaktem, na DIN</t>
  </si>
  <si>
    <t>Snímač otáčení motoru s výstupními kontakty 1.spin. a 1 rozpin.  230V/2A</t>
  </si>
  <si>
    <t>Koncový spinač IP 44 min 1.spin. a 1. rozp. kontakt</t>
  </si>
  <si>
    <t>Frekvenční měnič pro vysokootáčkový 3.fáz. ASM pro cnc stroje cca 300W 0- 1000Hz</t>
  </si>
  <si>
    <t>Frekvenční měnič pro vysokootáčkový 3.fáz. ASM pro cnc stroje cca 1kW 0- 500Hz</t>
  </si>
  <si>
    <t>regulátor pro aku vrtačky sa spínačem a reverzací</t>
  </si>
  <si>
    <t>DC motor 12V aku vrtačky</t>
  </si>
  <si>
    <t>PB akumulator trakční 12 Ah sada 12V, 24V, 36V - (celkem 6.AKU po 12V)</t>
  </si>
  <si>
    <t>řídící jednotka s drivery pro malé krok. motory/ dle motorů/</t>
  </si>
  <si>
    <t>sada driverů a řídící jednotky pro 2fáz krokové motory do 8-10Nm min. 3 motory</t>
  </si>
  <si>
    <t>sada driverů a řídící jednotky pro 3fáz krokové motory do 2-3Nm min 3.motory</t>
  </si>
  <si>
    <t>Krokový 3fáz. motor  1-,1,5Nm, 1,2°</t>
  </si>
  <si>
    <t>Krokový dvoufáz. motor 0,15-0,25Nm 3,6°</t>
  </si>
  <si>
    <t>regulátor pro servopohony 12V/cca 50W se snímačem a kabeláží</t>
  </si>
  <si>
    <t>Li akumulátor 10 - 15Ah sada 6ks</t>
  </si>
  <si>
    <t>3.fáz ASM 6.pól. caa 250W - 1kW patkový  400V s mechanickou brzdou</t>
  </si>
  <si>
    <t>3.fáz ASM 6.pól. caa 250W - 1kW patkový  400V s mechanickou brzdou - special</t>
  </si>
  <si>
    <t>sada driverů a řídící jednotky pro 2fáz krokové motory do 2-3Nm  min pro 3.motory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</si>
</sst>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darkGrid">
        <bgColor indexed="22"/>
      </patternFill>
    </fill>
    <fill>
      <patternFill patternType="lightGray"/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1" borderId="0" xfId="0" applyFill="1" applyAlignment="1">
      <alignment/>
    </xf>
    <xf numFmtId="0" fontId="0" fillId="1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1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5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25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45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5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2" fillId="0" borderId="56" xfId="0" applyFont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7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58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2" fillId="0" borderId="55" xfId="0" applyFont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48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5"/>
  <sheetViews>
    <sheetView zoomScalePageLayoutView="0" workbookViewId="0" topLeftCell="A27">
      <selection activeCell="U46" sqref="U46"/>
    </sheetView>
  </sheetViews>
  <sheetFormatPr defaultColWidth="9.140625" defaultRowHeight="12.75"/>
  <sheetData>
    <row r="1" ht="12.75">
      <c r="B1" s="2" t="s">
        <v>18</v>
      </c>
    </row>
    <row r="3" spans="1:2" ht="12.75">
      <c r="A3" s="1" t="s">
        <v>0</v>
      </c>
      <c r="B3" s="1"/>
    </row>
    <row r="5" ht="12.75">
      <c r="A5" t="s">
        <v>15</v>
      </c>
    </row>
    <row r="6" ht="12.75">
      <c r="B6" t="s">
        <v>16</v>
      </c>
    </row>
    <row r="8" ht="12.75">
      <c r="A8" t="s">
        <v>1</v>
      </c>
    </row>
    <row r="9" ht="12.75">
      <c r="B9" t="s">
        <v>32</v>
      </c>
    </row>
    <row r="11" ht="12.75">
      <c r="A11" t="s">
        <v>14</v>
      </c>
    </row>
    <row r="12" ht="12.75">
      <c r="B12" t="s">
        <v>39</v>
      </c>
    </row>
    <row r="13" ht="12.75">
      <c r="B13" t="s">
        <v>34</v>
      </c>
    </row>
    <row r="15" ht="12.75">
      <c r="A15" t="s">
        <v>41</v>
      </c>
    </row>
    <row r="18" spans="1:2" ht="12.75">
      <c r="A18" s="1" t="s">
        <v>33</v>
      </c>
      <c r="B18" s="1"/>
    </row>
    <row r="20" ht="12.75">
      <c r="A20" t="s">
        <v>2</v>
      </c>
    </row>
    <row r="21" ht="12.75">
      <c r="B21" t="s">
        <v>19</v>
      </c>
    </row>
    <row r="23" ht="12.75">
      <c r="A23" t="s">
        <v>23</v>
      </c>
    </row>
    <row r="24" ht="12.75">
      <c r="B24" t="s">
        <v>20</v>
      </c>
    </row>
    <row r="26" ht="12.75">
      <c r="A26" t="s">
        <v>14</v>
      </c>
    </row>
    <row r="27" ht="12.75">
      <c r="B27" t="s">
        <v>40</v>
      </c>
    </row>
    <row r="28" ht="12.75">
      <c r="B28" t="s">
        <v>34</v>
      </c>
    </row>
    <row r="30" ht="12.75">
      <c r="A30" t="s">
        <v>11</v>
      </c>
    </row>
    <row r="31" ht="12.75">
      <c r="B31" t="s">
        <v>21</v>
      </c>
    </row>
    <row r="33" spans="1:2" ht="12.75">
      <c r="A33" s="1" t="s">
        <v>8</v>
      </c>
      <c r="B33" s="1"/>
    </row>
    <row r="35" ht="12.75">
      <c r="A35" t="s">
        <v>3</v>
      </c>
    </row>
    <row r="36" ht="12.75">
      <c r="B36" t="s">
        <v>24</v>
      </c>
    </row>
    <row r="38" ht="12.75">
      <c r="A38" t="s">
        <v>5</v>
      </c>
    </row>
    <row r="39" ht="12.75">
      <c r="B39" t="s">
        <v>25</v>
      </c>
    </row>
    <row r="41" ht="12.75">
      <c r="A41" t="s">
        <v>17</v>
      </c>
    </row>
    <row r="42" ht="12.75">
      <c r="B42" t="s">
        <v>28</v>
      </c>
    </row>
    <row r="45" spans="1:2" ht="12.75">
      <c r="A45" s="1" t="s">
        <v>22</v>
      </c>
      <c r="B45" s="1"/>
    </row>
    <row r="47" ht="12.75">
      <c r="A47" t="s">
        <v>35</v>
      </c>
    </row>
    <row r="48" ht="12.75">
      <c r="B48" t="s">
        <v>37</v>
      </c>
    </row>
    <row r="50" ht="12.75">
      <c r="A50" t="s">
        <v>36</v>
      </c>
    </row>
    <row r="51" ht="12.75">
      <c r="B51" t="s">
        <v>38</v>
      </c>
    </row>
    <row r="54" spans="1:2" ht="12.75">
      <c r="A54" s="1" t="s">
        <v>9</v>
      </c>
      <c r="B54" s="1"/>
    </row>
    <row r="56" ht="12.75">
      <c r="A56" t="s">
        <v>4</v>
      </c>
    </row>
    <row r="57" ht="12.75">
      <c r="B57" t="s">
        <v>26</v>
      </c>
    </row>
    <row r="59" ht="12.75">
      <c r="A59" t="s">
        <v>6</v>
      </c>
    </row>
    <row r="60" ht="12.75">
      <c r="B60" t="s">
        <v>27</v>
      </c>
    </row>
    <row r="62" ht="12.75">
      <c r="A62" t="s">
        <v>17</v>
      </c>
    </row>
    <row r="63" ht="12.75">
      <c r="B63" t="s">
        <v>28</v>
      </c>
    </row>
    <row r="66" spans="1:2" ht="12.75">
      <c r="A66" s="1" t="s">
        <v>10</v>
      </c>
      <c r="B66" s="1"/>
    </row>
    <row r="68" ht="12.75">
      <c r="A68" t="s">
        <v>13</v>
      </c>
    </row>
    <row r="69" ht="12.75">
      <c r="B69" t="s">
        <v>29</v>
      </c>
    </row>
    <row r="71" ht="12.75">
      <c r="A71" t="s">
        <v>7</v>
      </c>
    </row>
    <row r="72" ht="12.75">
      <c r="B72" t="s">
        <v>30</v>
      </c>
    </row>
    <row r="74" ht="12.75">
      <c r="A74" t="s">
        <v>12</v>
      </c>
    </row>
    <row r="75" ht="12.75">
      <c r="B75" t="s">
        <v>31</v>
      </c>
    </row>
  </sheetData>
  <sheetProtection/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K13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1" max="11" width="12.8515625" style="0" customWidth="1"/>
  </cols>
  <sheetData>
    <row r="4" ht="17.25">
      <c r="B4" s="31" t="s">
        <v>109</v>
      </c>
    </row>
    <row r="5" ht="13.5" thickBot="1"/>
    <row r="6" spans="2:11" ht="15">
      <c r="B6" s="78" t="s">
        <v>0</v>
      </c>
      <c r="C6" s="79"/>
      <c r="D6" s="79"/>
      <c r="E6" s="79"/>
      <c r="F6" s="79"/>
      <c r="G6" s="79"/>
      <c r="H6" s="79"/>
      <c r="I6" s="79"/>
      <c r="J6" s="79"/>
      <c r="K6" s="33">
        <f>'Klasické řízení'!$L$55</f>
        <v>0</v>
      </c>
    </row>
    <row r="7" spans="2:11" ht="15">
      <c r="B7" s="80" t="s">
        <v>33</v>
      </c>
      <c r="C7" s="81"/>
      <c r="D7" s="81"/>
      <c r="E7" s="81"/>
      <c r="F7" s="81"/>
      <c r="G7" s="81"/>
      <c r="H7" s="81"/>
      <c r="I7" s="81"/>
      <c r="J7" s="81"/>
      <c r="K7" s="34">
        <f>'3fázové asynchr.'!$L$47</f>
        <v>0</v>
      </c>
    </row>
    <row r="8" spans="2:11" ht="15">
      <c r="B8" s="80" t="s">
        <v>8</v>
      </c>
      <c r="C8" s="81"/>
      <c r="D8" s="81"/>
      <c r="E8" s="81"/>
      <c r="F8" s="81"/>
      <c r="G8" s="81"/>
      <c r="H8" s="81"/>
      <c r="I8" s="81"/>
      <c r="J8" s="81"/>
      <c r="K8" s="34">
        <f>Stejnosměrné!$L$38</f>
        <v>0</v>
      </c>
    </row>
    <row r="9" spans="2:11" ht="15">
      <c r="B9" s="80" t="s">
        <v>22</v>
      </c>
      <c r="C9" s="81"/>
      <c r="D9" s="81"/>
      <c r="E9" s="81"/>
      <c r="F9" s="81"/>
      <c r="G9" s="81"/>
      <c r="H9" s="81"/>
      <c r="I9" s="81"/>
      <c r="J9" s="81"/>
      <c r="K9" s="34">
        <f>'AC komutátorové'!$L$26</f>
        <v>0</v>
      </c>
    </row>
    <row r="10" spans="2:11" ht="15">
      <c r="B10" s="80" t="s">
        <v>9</v>
      </c>
      <c r="C10" s="81"/>
      <c r="D10" s="81"/>
      <c r="E10" s="81"/>
      <c r="F10" s="81"/>
      <c r="G10" s="81"/>
      <c r="H10" s="81"/>
      <c r="I10" s="81"/>
      <c r="J10" s="81"/>
      <c r="K10" s="34">
        <f>'NN střídavé'!$L$40</f>
        <v>0</v>
      </c>
    </row>
    <row r="11" spans="2:11" ht="15.75" thickBot="1">
      <c r="B11" s="82" t="s">
        <v>10</v>
      </c>
      <c r="C11" s="83"/>
      <c r="D11" s="83"/>
      <c r="E11" s="83"/>
      <c r="F11" s="83"/>
      <c r="G11" s="83"/>
      <c r="H11" s="83"/>
      <c r="I11" s="83"/>
      <c r="J11" s="83"/>
      <c r="K11" s="35">
        <f>Krokové!$L$35</f>
        <v>0</v>
      </c>
    </row>
    <row r="12" spans="2:11" ht="15.75" thickBot="1">
      <c r="B12" s="32"/>
      <c r="C12" s="32"/>
      <c r="D12" s="32"/>
      <c r="E12" s="32"/>
      <c r="F12" s="32"/>
      <c r="G12" s="32"/>
      <c r="H12" s="32"/>
      <c r="I12" s="32"/>
      <c r="J12" s="32"/>
      <c r="K12" s="36"/>
    </row>
    <row r="13" spans="2:11" ht="15.75" thickBot="1">
      <c r="B13" s="75" t="s">
        <v>108</v>
      </c>
      <c r="C13" s="76"/>
      <c r="D13" s="76"/>
      <c r="E13" s="76"/>
      <c r="F13" s="76"/>
      <c r="G13" s="76"/>
      <c r="H13" s="76"/>
      <c r="I13" s="76"/>
      <c r="J13" s="77"/>
      <c r="K13" s="37">
        <f>SUM(K6:K11)</f>
        <v>0</v>
      </c>
    </row>
  </sheetData>
  <sheetProtection password="CD06" sheet="1" objects="1" scenarios="1" selectLockedCells="1" selectUnlockedCells="1"/>
  <mergeCells count="7">
    <mergeCell ref="B13:J13"/>
    <mergeCell ref="B6:J6"/>
    <mergeCell ref="B7:J7"/>
    <mergeCell ref="B8:J8"/>
    <mergeCell ref="B9:J9"/>
    <mergeCell ref="B10:J10"/>
    <mergeCell ref="B11:J1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9"/>
  <sheetViews>
    <sheetView zoomScale="70" zoomScaleNormal="70" zoomScalePageLayoutView="0" workbookViewId="0" topLeftCell="A1">
      <pane xSplit="12" ySplit="3" topLeftCell="M46" activePane="bottomRight" state="frozen"/>
      <selection pane="topLeft" activeCell="A1" sqref="A1"/>
      <selection pane="topRight" activeCell="N1" sqref="N1"/>
      <selection pane="bottomLeft" activeCell="A5" sqref="A5"/>
      <selection pane="bottomRight" activeCell="N35" sqref="N35"/>
    </sheetView>
  </sheetViews>
  <sheetFormatPr defaultColWidth="9.140625" defaultRowHeight="12.75"/>
  <cols>
    <col min="9" max="9" width="18.140625" style="0" customWidth="1"/>
    <col min="12" max="12" width="11.421875" style="0" bestFit="1" customWidth="1"/>
  </cols>
  <sheetData>
    <row r="1" ht="12.75">
      <c r="B1" s="2" t="s">
        <v>18</v>
      </c>
    </row>
    <row r="3" spans="2:12" ht="12.75">
      <c r="B3" t="s">
        <v>85</v>
      </c>
      <c r="J3" s="1" t="s">
        <v>42</v>
      </c>
      <c r="K3" s="1" t="s">
        <v>86</v>
      </c>
      <c r="L3" s="1" t="s">
        <v>87</v>
      </c>
    </row>
    <row r="4" spans="10:12" ht="12.75">
      <c r="J4" s="1"/>
      <c r="K4" s="1"/>
      <c r="L4" s="1"/>
    </row>
    <row r="5" spans="1:12" ht="17.25">
      <c r="A5" s="31" t="s">
        <v>0</v>
      </c>
      <c r="B5" s="1"/>
      <c r="J5" s="1"/>
      <c r="K5" s="1"/>
      <c r="L5" s="1"/>
    </row>
    <row r="6" spans="10:12" ht="12.75">
      <c r="J6" s="1"/>
      <c r="K6" s="1"/>
      <c r="L6" s="1"/>
    </row>
    <row r="7" spans="1:5" ht="12.75">
      <c r="A7" s="9" t="s">
        <v>89</v>
      </c>
      <c r="B7" s="9"/>
      <c r="C7" s="9"/>
      <c r="D7" s="9"/>
      <c r="E7" s="4"/>
    </row>
    <row r="8" spans="1:11" ht="13.5" thickBot="1">
      <c r="A8" s="4"/>
      <c r="B8" s="4" t="s">
        <v>16</v>
      </c>
      <c r="C8" s="4"/>
      <c r="D8" s="4"/>
      <c r="E8" s="4"/>
      <c r="F8" s="4"/>
      <c r="G8" s="4"/>
      <c r="H8" s="4"/>
      <c r="I8" s="4"/>
      <c r="J8" s="4"/>
      <c r="K8" s="4"/>
    </row>
    <row r="9" spans="1:12" ht="12.75">
      <c r="A9" s="52"/>
      <c r="B9" s="59" t="s">
        <v>110</v>
      </c>
      <c r="C9" s="60"/>
      <c r="D9" s="60"/>
      <c r="E9" s="60"/>
      <c r="F9" s="60"/>
      <c r="G9" s="60"/>
      <c r="H9" s="60"/>
      <c r="I9" s="61"/>
      <c r="J9" s="23">
        <v>6</v>
      </c>
      <c r="K9" s="23"/>
      <c r="L9" s="24">
        <f aca="true" t="shared" si="0" ref="L9:L14">J9*K9</f>
        <v>0</v>
      </c>
    </row>
    <row r="10" spans="1:12" ht="12.75">
      <c r="A10" s="29"/>
      <c r="B10" s="43" t="s">
        <v>111</v>
      </c>
      <c r="C10" s="4"/>
      <c r="D10" s="4"/>
      <c r="E10" s="4"/>
      <c r="F10" s="4"/>
      <c r="G10" s="4"/>
      <c r="H10" s="4"/>
      <c r="I10" s="4"/>
      <c r="J10" s="21">
        <v>6</v>
      </c>
      <c r="K10" s="21"/>
      <c r="L10" s="26">
        <f t="shared" si="0"/>
        <v>0</v>
      </c>
    </row>
    <row r="11" spans="1:12" ht="12.75">
      <c r="A11" s="29"/>
      <c r="B11" s="38" t="s">
        <v>149</v>
      </c>
      <c r="C11" s="56"/>
      <c r="D11" s="56"/>
      <c r="E11" s="56"/>
      <c r="F11" s="56"/>
      <c r="G11" s="56"/>
      <c r="H11" s="56"/>
      <c r="I11" s="55"/>
      <c r="J11" s="21">
        <v>6</v>
      </c>
      <c r="K11" s="21"/>
      <c r="L11" s="26">
        <f t="shared" si="0"/>
        <v>0</v>
      </c>
    </row>
    <row r="12" spans="1:12" ht="12.75">
      <c r="A12" s="29"/>
      <c r="B12" s="43" t="s">
        <v>150</v>
      </c>
      <c r="C12" s="4"/>
      <c r="D12" s="4"/>
      <c r="E12" s="4"/>
      <c r="F12" s="4"/>
      <c r="G12" s="4"/>
      <c r="H12" s="4"/>
      <c r="I12" s="4"/>
      <c r="J12" s="21">
        <v>6</v>
      </c>
      <c r="K12" s="21"/>
      <c r="L12" s="26">
        <f t="shared" si="0"/>
        <v>0</v>
      </c>
    </row>
    <row r="13" spans="1:12" ht="12.75">
      <c r="A13" s="29"/>
      <c r="B13" s="38" t="s">
        <v>151</v>
      </c>
      <c r="C13" s="56"/>
      <c r="D13" s="56"/>
      <c r="E13" s="56"/>
      <c r="F13" s="56"/>
      <c r="G13" s="56"/>
      <c r="H13" s="56"/>
      <c r="I13" s="55"/>
      <c r="J13" s="21">
        <v>6</v>
      </c>
      <c r="K13" s="21"/>
      <c r="L13" s="26">
        <f t="shared" si="0"/>
        <v>0</v>
      </c>
    </row>
    <row r="14" spans="1:12" ht="12.75">
      <c r="A14" s="29"/>
      <c r="B14" s="38" t="s">
        <v>152</v>
      </c>
      <c r="C14" s="56"/>
      <c r="D14" s="56"/>
      <c r="E14" s="56"/>
      <c r="F14" s="56"/>
      <c r="G14" s="56"/>
      <c r="H14" s="56"/>
      <c r="I14" s="55"/>
      <c r="J14" s="21">
        <v>6</v>
      </c>
      <c r="K14" s="21"/>
      <c r="L14" s="26">
        <f t="shared" si="0"/>
        <v>0</v>
      </c>
    </row>
    <row r="15" spans="1:12" ht="12.75">
      <c r="A15" s="29"/>
      <c r="B15" s="38" t="s">
        <v>112</v>
      </c>
      <c r="C15" s="56"/>
      <c r="D15" s="56"/>
      <c r="E15" s="56"/>
      <c r="F15" s="56"/>
      <c r="G15" s="56"/>
      <c r="H15" s="56"/>
      <c r="I15" s="56"/>
      <c r="J15" s="56"/>
      <c r="K15" s="55"/>
      <c r="L15" s="26"/>
    </row>
    <row r="16" spans="1:12" ht="13.5" thickBot="1">
      <c r="A16" s="27"/>
      <c r="B16" s="84" t="s">
        <v>88</v>
      </c>
      <c r="C16" s="85"/>
      <c r="D16" s="85"/>
      <c r="E16" s="85"/>
      <c r="F16" s="85"/>
      <c r="G16" s="85"/>
      <c r="H16" s="85"/>
      <c r="I16" s="85"/>
      <c r="J16" s="85"/>
      <c r="K16" s="86"/>
      <c r="L16" s="67">
        <f>SUM(L9:L14)</f>
        <v>0</v>
      </c>
    </row>
    <row r="18" spans="1:6" ht="12.75">
      <c r="A18" s="1" t="s">
        <v>90</v>
      </c>
      <c r="B18" s="1"/>
      <c r="C18" s="1"/>
      <c r="D18" s="1"/>
      <c r="E18" s="1"/>
      <c r="F18" s="1"/>
    </row>
    <row r="19" spans="1:11" ht="13.5" thickBot="1">
      <c r="A19" s="4"/>
      <c r="B19" s="4" t="s">
        <v>32</v>
      </c>
      <c r="C19" s="4"/>
      <c r="D19" s="4"/>
      <c r="E19" s="4"/>
      <c r="F19" s="4"/>
      <c r="G19" s="4"/>
      <c r="H19" s="4"/>
      <c r="I19" s="4"/>
      <c r="J19" s="4"/>
      <c r="K19" s="4"/>
    </row>
    <row r="20" spans="1:12" ht="12.75">
      <c r="A20" s="52"/>
      <c r="B20" s="53" t="s">
        <v>113</v>
      </c>
      <c r="C20" s="54"/>
      <c r="D20" s="54"/>
      <c r="E20" s="54"/>
      <c r="F20" s="54"/>
      <c r="G20" s="54"/>
      <c r="H20" s="54"/>
      <c r="I20" s="54"/>
      <c r="J20" s="92">
        <v>72</v>
      </c>
      <c r="K20" s="92"/>
      <c r="L20" s="89">
        <f>J20*K20</f>
        <v>0</v>
      </c>
    </row>
    <row r="21" spans="1:12" ht="12.75">
      <c r="A21" s="29"/>
      <c r="B21" s="49" t="s">
        <v>44</v>
      </c>
      <c r="C21" s="50"/>
      <c r="D21" s="50"/>
      <c r="E21" s="50"/>
      <c r="F21" s="50"/>
      <c r="G21" s="50"/>
      <c r="H21" s="50"/>
      <c r="I21" s="50"/>
      <c r="J21" s="93"/>
      <c r="K21" s="93"/>
      <c r="L21" s="90">
        <f>J20*K21</f>
        <v>0</v>
      </c>
    </row>
    <row r="22" spans="1:12" ht="12.75">
      <c r="A22" s="29"/>
      <c r="B22" s="58" t="s">
        <v>45</v>
      </c>
      <c r="C22" s="41"/>
      <c r="D22" s="41"/>
      <c r="E22" s="41"/>
      <c r="F22" s="41"/>
      <c r="G22" s="41"/>
      <c r="H22" s="41"/>
      <c r="I22" s="41"/>
      <c r="J22" s="94">
        <v>48</v>
      </c>
      <c r="K22" s="94"/>
      <c r="L22" s="91">
        <f>J22*K22</f>
        <v>0</v>
      </c>
    </row>
    <row r="23" spans="1:12" ht="12.75">
      <c r="A23" s="29"/>
      <c r="B23" s="57" t="s">
        <v>114</v>
      </c>
      <c r="C23" s="50"/>
      <c r="D23" s="50"/>
      <c r="E23" s="50"/>
      <c r="F23" s="50"/>
      <c r="G23" s="50"/>
      <c r="H23" s="50"/>
      <c r="I23" s="50"/>
      <c r="J23" s="93"/>
      <c r="K23" s="93"/>
      <c r="L23" s="90">
        <f>J22*K23</f>
        <v>0</v>
      </c>
    </row>
    <row r="24" spans="1:12" ht="12.75">
      <c r="A24" s="29"/>
      <c r="B24" s="69" t="s">
        <v>153</v>
      </c>
      <c r="C24" s="4"/>
      <c r="D24" s="4"/>
      <c r="E24" s="4"/>
      <c r="F24" s="4"/>
      <c r="G24" s="4"/>
      <c r="H24" s="4"/>
      <c r="I24" s="4"/>
      <c r="J24" s="44">
        <v>24</v>
      </c>
      <c r="K24" s="4"/>
      <c r="L24" s="71">
        <f aca="true" t="shared" si="1" ref="L24:L35">J24*K24</f>
        <v>0</v>
      </c>
    </row>
    <row r="25" spans="1:12" ht="12.75">
      <c r="A25" s="29"/>
      <c r="B25" s="68" t="s">
        <v>115</v>
      </c>
      <c r="C25" s="56"/>
      <c r="D25" s="56"/>
      <c r="E25" s="56"/>
      <c r="F25" s="56"/>
      <c r="G25" s="56"/>
      <c r="H25" s="56"/>
      <c r="I25" s="56"/>
      <c r="J25" s="21">
        <v>12</v>
      </c>
      <c r="K25" s="56"/>
      <c r="L25" s="26">
        <f t="shared" si="1"/>
        <v>0</v>
      </c>
    </row>
    <row r="26" spans="1:12" ht="12.75">
      <c r="A26" s="29"/>
      <c r="B26" s="43" t="s">
        <v>154</v>
      </c>
      <c r="C26" s="4"/>
      <c r="D26" s="4"/>
      <c r="E26" s="4"/>
      <c r="F26" s="4"/>
      <c r="G26" s="4"/>
      <c r="H26" s="4"/>
      <c r="I26" s="4"/>
      <c r="J26" s="44">
        <v>12</v>
      </c>
      <c r="K26" s="4"/>
      <c r="L26" s="71">
        <f t="shared" si="1"/>
        <v>0</v>
      </c>
    </row>
    <row r="27" spans="1:12" ht="12.75">
      <c r="A27" s="29"/>
      <c r="B27" s="38" t="s">
        <v>80</v>
      </c>
      <c r="C27" s="56"/>
      <c r="D27" s="56"/>
      <c r="E27" s="56"/>
      <c r="F27" s="56"/>
      <c r="G27" s="56"/>
      <c r="H27" s="56"/>
      <c r="I27" s="56"/>
      <c r="J27" s="21">
        <v>12</v>
      </c>
      <c r="K27" s="56"/>
      <c r="L27" s="26">
        <f t="shared" si="1"/>
        <v>0</v>
      </c>
    </row>
    <row r="28" spans="1:12" ht="12.75">
      <c r="A28" s="29"/>
      <c r="B28" s="43" t="s">
        <v>46</v>
      </c>
      <c r="C28" s="4"/>
      <c r="D28" s="4"/>
      <c r="E28" s="4"/>
      <c r="F28" s="4"/>
      <c r="G28" s="4"/>
      <c r="H28" s="4"/>
      <c r="I28" s="4"/>
      <c r="J28" s="44">
        <v>12</v>
      </c>
      <c r="K28" s="4"/>
      <c r="L28" s="71">
        <f t="shared" si="1"/>
        <v>0</v>
      </c>
    </row>
    <row r="29" spans="1:12" ht="12.75">
      <c r="A29" s="29"/>
      <c r="B29" s="38" t="s">
        <v>155</v>
      </c>
      <c r="C29" s="56"/>
      <c r="D29" s="56"/>
      <c r="E29" s="56"/>
      <c r="F29" s="56"/>
      <c r="G29" s="56"/>
      <c r="H29" s="56"/>
      <c r="I29" s="56"/>
      <c r="J29" s="21">
        <v>24</v>
      </c>
      <c r="K29" s="56"/>
      <c r="L29" s="26">
        <f t="shared" si="1"/>
        <v>0</v>
      </c>
    </row>
    <row r="30" spans="1:12" ht="12.75">
      <c r="A30" s="29"/>
      <c r="B30" s="43" t="s">
        <v>47</v>
      </c>
      <c r="C30" s="4"/>
      <c r="D30" s="4"/>
      <c r="E30" s="4"/>
      <c r="F30" s="4"/>
      <c r="G30" s="4"/>
      <c r="H30" s="4"/>
      <c r="I30" s="4"/>
      <c r="J30" s="44">
        <v>12</v>
      </c>
      <c r="K30" s="4"/>
      <c r="L30" s="71">
        <f t="shared" si="1"/>
        <v>0</v>
      </c>
    </row>
    <row r="31" spans="1:12" ht="12.75">
      <c r="A31" s="29"/>
      <c r="B31" s="38" t="s">
        <v>48</v>
      </c>
      <c r="C31" s="56"/>
      <c r="D31" s="56"/>
      <c r="E31" s="56"/>
      <c r="F31" s="56"/>
      <c r="G31" s="56"/>
      <c r="H31" s="56"/>
      <c r="I31" s="56"/>
      <c r="J31" s="21">
        <v>12</v>
      </c>
      <c r="K31" s="56"/>
      <c r="L31" s="26">
        <f t="shared" si="1"/>
        <v>0</v>
      </c>
    </row>
    <row r="32" spans="1:12" ht="12.75">
      <c r="A32" s="29"/>
      <c r="B32" s="43" t="s">
        <v>116</v>
      </c>
      <c r="C32" s="4"/>
      <c r="D32" s="4"/>
      <c r="E32" s="4"/>
      <c r="F32" s="4"/>
      <c r="G32" s="4"/>
      <c r="H32" s="4"/>
      <c r="I32" s="4"/>
      <c r="J32" s="44">
        <v>12</v>
      </c>
      <c r="K32" s="4"/>
      <c r="L32" s="71">
        <f t="shared" si="1"/>
        <v>0</v>
      </c>
    </row>
    <row r="33" spans="1:12" ht="12.75">
      <c r="A33" s="29"/>
      <c r="B33" s="38" t="s">
        <v>117</v>
      </c>
      <c r="C33" s="56"/>
      <c r="D33" s="56"/>
      <c r="E33" s="56"/>
      <c r="F33" s="56"/>
      <c r="G33" s="56"/>
      <c r="H33" s="56"/>
      <c r="I33" s="56"/>
      <c r="J33" s="21">
        <v>12</v>
      </c>
      <c r="K33" s="56"/>
      <c r="L33" s="26">
        <f t="shared" si="1"/>
        <v>0</v>
      </c>
    </row>
    <row r="34" spans="1:12" ht="12.75">
      <c r="A34" s="29"/>
      <c r="B34" s="43" t="s">
        <v>64</v>
      </c>
      <c r="C34" s="4"/>
      <c r="D34" s="4"/>
      <c r="E34" s="4"/>
      <c r="F34" s="4"/>
      <c r="G34" s="4"/>
      <c r="H34" s="4"/>
      <c r="I34" s="4"/>
      <c r="J34" s="44">
        <v>48</v>
      </c>
      <c r="K34" s="4"/>
      <c r="L34" s="71">
        <f t="shared" si="1"/>
        <v>0</v>
      </c>
    </row>
    <row r="35" spans="1:12" ht="12.75">
      <c r="A35" s="29"/>
      <c r="B35" s="38" t="s">
        <v>65</v>
      </c>
      <c r="C35" s="56"/>
      <c r="D35" s="56"/>
      <c r="E35" s="56"/>
      <c r="F35" s="56"/>
      <c r="G35" s="56"/>
      <c r="H35" s="56"/>
      <c r="I35" s="56"/>
      <c r="J35" s="21">
        <v>24</v>
      </c>
      <c r="K35" s="56"/>
      <c r="L35" s="26">
        <f t="shared" si="1"/>
        <v>0</v>
      </c>
    </row>
    <row r="36" spans="1:12" ht="13.5" thickBot="1">
      <c r="A36" s="27"/>
      <c r="B36" s="87" t="s">
        <v>88</v>
      </c>
      <c r="C36" s="87"/>
      <c r="D36" s="87"/>
      <c r="E36" s="87"/>
      <c r="F36" s="87"/>
      <c r="G36" s="87"/>
      <c r="H36" s="87"/>
      <c r="I36" s="87"/>
      <c r="J36" s="87"/>
      <c r="K36" s="87"/>
      <c r="L36" s="67">
        <f>SUM(L20:L35)</f>
        <v>0</v>
      </c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6" ht="12.75">
      <c r="A38" s="9" t="s">
        <v>91</v>
      </c>
      <c r="B38" s="9"/>
      <c r="C38" s="9"/>
      <c r="D38" s="9"/>
      <c r="E38" s="9"/>
      <c r="F38" s="9"/>
    </row>
    <row r="39" ht="12.75">
      <c r="B39" t="s">
        <v>39</v>
      </c>
    </row>
    <row r="40" spans="1:11" ht="13.5" thickBot="1">
      <c r="A40" s="4"/>
      <c r="B40" s="4" t="s">
        <v>34</v>
      </c>
      <c r="C40" s="4"/>
      <c r="D40" s="4"/>
      <c r="E40" s="4"/>
      <c r="F40" s="4"/>
      <c r="G40" s="4"/>
      <c r="H40" s="4"/>
      <c r="I40" s="4"/>
      <c r="J40" s="4"/>
      <c r="K40" s="4"/>
    </row>
    <row r="41" spans="1:12" ht="12.75">
      <c r="A41" s="52"/>
      <c r="B41" s="59" t="s">
        <v>118</v>
      </c>
      <c r="C41" s="60"/>
      <c r="D41" s="60"/>
      <c r="E41" s="60"/>
      <c r="F41" s="60"/>
      <c r="G41" s="60"/>
      <c r="H41" s="60"/>
      <c r="I41" s="61"/>
      <c r="J41" s="61">
        <v>3</v>
      </c>
      <c r="K41" s="72"/>
      <c r="L41" s="24">
        <f aca="true" t="shared" si="2" ref="L41:L49">J41*K41</f>
        <v>0</v>
      </c>
    </row>
    <row r="42" spans="1:12" ht="12.75">
      <c r="A42" s="29"/>
      <c r="B42" s="38" t="s">
        <v>119</v>
      </c>
      <c r="C42" s="56"/>
      <c r="D42" s="56"/>
      <c r="E42" s="56"/>
      <c r="F42" s="56"/>
      <c r="G42" s="56"/>
      <c r="H42" s="56"/>
      <c r="I42" s="55"/>
      <c r="J42" s="55">
        <v>3</v>
      </c>
      <c r="K42" s="73"/>
      <c r="L42" s="26">
        <f t="shared" si="2"/>
        <v>0</v>
      </c>
    </row>
    <row r="43" spans="1:12" ht="12.75">
      <c r="A43" s="29"/>
      <c r="B43" s="38" t="s">
        <v>120</v>
      </c>
      <c r="C43" s="56"/>
      <c r="D43" s="56"/>
      <c r="E43" s="56"/>
      <c r="F43" s="56"/>
      <c r="G43" s="56"/>
      <c r="H43" s="56"/>
      <c r="I43" s="55"/>
      <c r="J43" s="55">
        <v>3</v>
      </c>
      <c r="K43" s="73"/>
      <c r="L43" s="26">
        <f t="shared" si="2"/>
        <v>0</v>
      </c>
    </row>
    <row r="44" spans="1:12" ht="12.75">
      <c r="A44" s="29"/>
      <c r="B44" s="38" t="s">
        <v>121</v>
      </c>
      <c r="C44" s="56"/>
      <c r="D44" s="56"/>
      <c r="E44" s="56"/>
      <c r="F44" s="56"/>
      <c r="G44" s="56"/>
      <c r="H44" s="56"/>
      <c r="I44" s="55"/>
      <c r="J44" s="55">
        <v>3</v>
      </c>
      <c r="K44" s="73"/>
      <c r="L44" s="26">
        <f t="shared" si="2"/>
        <v>0</v>
      </c>
    </row>
    <row r="45" spans="1:12" ht="12.75">
      <c r="A45" s="29"/>
      <c r="B45" s="38" t="s">
        <v>122</v>
      </c>
      <c r="C45" s="56"/>
      <c r="D45" s="56"/>
      <c r="E45" s="56"/>
      <c r="F45" s="56"/>
      <c r="G45" s="56"/>
      <c r="H45" s="56"/>
      <c r="I45" s="55"/>
      <c r="J45" s="55">
        <v>3</v>
      </c>
      <c r="K45" s="73"/>
      <c r="L45" s="26">
        <f t="shared" si="2"/>
        <v>0</v>
      </c>
    </row>
    <row r="46" spans="1:12" ht="12.75">
      <c r="A46" s="29"/>
      <c r="B46" s="38" t="s">
        <v>123</v>
      </c>
      <c r="C46" s="56"/>
      <c r="D46" s="56"/>
      <c r="E46" s="56"/>
      <c r="F46" s="56"/>
      <c r="G46" s="56"/>
      <c r="H46" s="56"/>
      <c r="I46" s="55"/>
      <c r="J46" s="55">
        <v>3</v>
      </c>
      <c r="K46" s="73"/>
      <c r="L46" s="26">
        <f t="shared" si="2"/>
        <v>0</v>
      </c>
    </row>
    <row r="47" spans="1:12" ht="12.75">
      <c r="A47" s="29"/>
      <c r="B47" s="38" t="s">
        <v>168</v>
      </c>
      <c r="C47" s="56"/>
      <c r="D47" s="56"/>
      <c r="E47" s="56"/>
      <c r="F47" s="56"/>
      <c r="G47" s="56"/>
      <c r="H47" s="56"/>
      <c r="I47" s="55"/>
      <c r="J47" s="55">
        <v>3</v>
      </c>
      <c r="K47" s="73"/>
      <c r="L47" s="26">
        <f t="shared" si="2"/>
        <v>0</v>
      </c>
    </row>
    <row r="48" spans="1:12" ht="12.75">
      <c r="A48" s="29"/>
      <c r="B48" s="38" t="s">
        <v>169</v>
      </c>
      <c r="C48" s="56"/>
      <c r="D48" s="56"/>
      <c r="E48" s="56"/>
      <c r="F48" s="56"/>
      <c r="G48" s="56"/>
      <c r="H48" s="56"/>
      <c r="I48" s="55"/>
      <c r="J48" s="55">
        <v>3</v>
      </c>
      <c r="K48" s="73"/>
      <c r="L48" s="26">
        <f t="shared" si="2"/>
        <v>0</v>
      </c>
    </row>
    <row r="49" spans="1:12" ht="13.5" thickBot="1">
      <c r="A49" s="62"/>
      <c r="B49" s="64" t="s">
        <v>124</v>
      </c>
      <c r="C49" s="65"/>
      <c r="D49" s="65"/>
      <c r="E49" s="65"/>
      <c r="F49" s="65"/>
      <c r="G49" s="65"/>
      <c r="H49" s="65"/>
      <c r="I49" s="66"/>
      <c r="J49" s="66">
        <v>24</v>
      </c>
      <c r="K49" s="74"/>
      <c r="L49" s="28">
        <f t="shared" si="2"/>
        <v>0</v>
      </c>
    </row>
    <row r="50" spans="1:12" ht="13.5" thickBot="1">
      <c r="A50" s="70"/>
      <c r="B50" s="88" t="s">
        <v>88</v>
      </c>
      <c r="C50" s="88"/>
      <c r="D50" s="88"/>
      <c r="E50" s="88"/>
      <c r="F50" s="88"/>
      <c r="G50" s="88"/>
      <c r="H50" s="88"/>
      <c r="I50" s="88"/>
      <c r="J50" s="88"/>
      <c r="K50" s="88"/>
      <c r="L50" s="67">
        <f>SUM(L41:L49)</f>
        <v>0</v>
      </c>
    </row>
    <row r="51" spans="1:1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2.75">
      <c r="A52" s="4"/>
      <c r="B52" s="4" t="s">
        <v>49</v>
      </c>
      <c r="C52" s="4"/>
      <c r="D52" s="4"/>
      <c r="E52" s="4"/>
      <c r="F52" s="4"/>
      <c r="G52" s="4"/>
      <c r="H52" s="4"/>
      <c r="I52" s="4"/>
      <c r="J52" s="4"/>
      <c r="K52" s="4"/>
    </row>
    <row r="53" spans="1:11" ht="12.75">
      <c r="A53" s="4"/>
      <c r="B53" t="s">
        <v>83</v>
      </c>
      <c r="K53" s="4"/>
    </row>
    <row r="54" spans="1:11" ht="13.5" thickBot="1">
      <c r="A54" s="4"/>
      <c r="K54" s="4"/>
    </row>
    <row r="55" spans="1:12" ht="13.5" thickBot="1">
      <c r="A55" s="46" t="s">
        <v>92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7">
        <f>L50+L36+L16</f>
        <v>0</v>
      </c>
    </row>
    <row r="57" ht="12.75">
      <c r="A57" t="s">
        <v>41</v>
      </c>
    </row>
    <row r="59" spans="1:12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101" spans="1:12" ht="13.5">
      <c r="A101" s="1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</sheetData>
  <sheetProtection password="CD06" sheet="1"/>
  <protectedRanges>
    <protectedRange sqref="K41:K49" name="Oblast3"/>
    <protectedRange sqref="K9:K14" name="Oblast1"/>
    <protectedRange sqref="K20:K35" name="Oblast2"/>
  </protectedRanges>
  <mergeCells count="9">
    <mergeCell ref="B16:K16"/>
    <mergeCell ref="B36:K36"/>
    <mergeCell ref="B50:K50"/>
    <mergeCell ref="L20:L21"/>
    <mergeCell ref="L22:L23"/>
    <mergeCell ref="K20:K21"/>
    <mergeCell ref="J20:J21"/>
    <mergeCell ref="J22:J23"/>
    <mergeCell ref="K22:K23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28">
      <selection activeCell="K57" sqref="K57"/>
    </sheetView>
  </sheetViews>
  <sheetFormatPr defaultColWidth="9.140625" defaultRowHeight="12.75"/>
  <cols>
    <col min="12" max="12" width="11.7109375" style="0" customWidth="1"/>
  </cols>
  <sheetData>
    <row r="1" ht="12.75">
      <c r="B1" s="2" t="s">
        <v>18</v>
      </c>
    </row>
    <row r="3" spans="2:12" ht="12.75">
      <c r="B3" t="s">
        <v>85</v>
      </c>
      <c r="J3" s="1" t="s">
        <v>42</v>
      </c>
      <c r="K3" s="1" t="s">
        <v>86</v>
      </c>
      <c r="L3" s="1" t="s">
        <v>87</v>
      </c>
    </row>
    <row r="4" spans="10:12" ht="12.75">
      <c r="J4" s="1"/>
      <c r="K4" s="1"/>
      <c r="L4" s="1"/>
    </row>
    <row r="5" spans="1:7" ht="17.25">
      <c r="A5" s="31" t="s">
        <v>33</v>
      </c>
      <c r="B5" s="11"/>
      <c r="C5" s="12"/>
      <c r="D5" s="12"/>
      <c r="E5" s="12"/>
      <c r="F5" s="12"/>
      <c r="G5" s="12"/>
    </row>
    <row r="7" spans="1:11" ht="12.75">
      <c r="A7" s="9" t="s">
        <v>93</v>
      </c>
      <c r="B7" s="9"/>
      <c r="C7" s="9"/>
      <c r="D7" s="9"/>
      <c r="E7" s="9"/>
      <c r="F7" s="4"/>
      <c r="G7" s="4"/>
      <c r="H7" s="4"/>
      <c r="I7" s="4"/>
      <c r="J7" s="4"/>
      <c r="K7" s="4"/>
    </row>
    <row r="8" spans="1:11" ht="13.5" thickBot="1">
      <c r="A8" s="4"/>
      <c r="B8" s="4" t="s">
        <v>19</v>
      </c>
      <c r="C8" s="4"/>
      <c r="D8" s="4"/>
      <c r="E8" s="4"/>
      <c r="F8" s="4"/>
      <c r="G8" s="4"/>
      <c r="H8" s="4"/>
      <c r="I8" s="4"/>
      <c r="J8" s="4"/>
      <c r="K8" s="4"/>
    </row>
    <row r="9" spans="1:12" ht="12.75">
      <c r="A9" s="22"/>
      <c r="B9" s="23" t="s">
        <v>50</v>
      </c>
      <c r="C9" s="23"/>
      <c r="D9" s="23"/>
      <c r="E9" s="23"/>
      <c r="F9" s="23"/>
      <c r="G9" s="23"/>
      <c r="H9" s="23"/>
      <c r="I9" s="23"/>
      <c r="J9" s="23">
        <v>9</v>
      </c>
      <c r="K9" s="23"/>
      <c r="L9" s="24">
        <f>J9*K9</f>
        <v>0</v>
      </c>
    </row>
    <row r="10" spans="1:12" ht="12.75">
      <c r="A10" s="25"/>
      <c r="B10" s="21" t="s">
        <v>51</v>
      </c>
      <c r="C10" s="21"/>
      <c r="D10" s="21"/>
      <c r="E10" s="21"/>
      <c r="F10" s="21"/>
      <c r="G10" s="21"/>
      <c r="H10" s="21"/>
      <c r="I10" s="21"/>
      <c r="J10" s="21">
        <v>3</v>
      </c>
      <c r="K10" s="21"/>
      <c r="L10" s="47">
        <f>J10*K10</f>
        <v>0</v>
      </c>
    </row>
    <row r="11" spans="1:12" ht="13.5" thickBot="1">
      <c r="A11" s="27"/>
      <c r="B11" s="95" t="s">
        <v>88</v>
      </c>
      <c r="C11" s="95"/>
      <c r="D11" s="95"/>
      <c r="E11" s="95"/>
      <c r="F11" s="95"/>
      <c r="G11" s="95"/>
      <c r="H11" s="95"/>
      <c r="I11" s="95"/>
      <c r="J11" s="95"/>
      <c r="K11" s="95"/>
      <c r="L11" s="28">
        <f>SUM(L9:L10)</f>
        <v>0</v>
      </c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6" spans="1:11" ht="12.75">
      <c r="A16" s="9" t="s">
        <v>94</v>
      </c>
      <c r="B16" s="9"/>
      <c r="C16" s="9"/>
      <c r="D16" s="9"/>
      <c r="E16" s="9"/>
      <c r="F16" s="9"/>
      <c r="G16" s="4"/>
      <c r="H16" s="4"/>
      <c r="I16" s="4"/>
      <c r="J16" s="10"/>
      <c r="K16" s="4"/>
    </row>
    <row r="17" spans="1:11" ht="13.5" thickBot="1">
      <c r="A17" s="4"/>
      <c r="B17" s="4" t="s">
        <v>20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12.75">
      <c r="A18" s="52"/>
      <c r="B18" s="53" t="s">
        <v>66</v>
      </c>
      <c r="C18" s="54"/>
      <c r="D18" s="54"/>
      <c r="E18" s="54"/>
      <c r="F18" s="54"/>
      <c r="G18" s="54"/>
      <c r="H18" s="54"/>
      <c r="I18" s="54"/>
      <c r="J18" s="92">
        <v>3</v>
      </c>
      <c r="K18" s="92"/>
      <c r="L18" s="96">
        <f>J18*K18</f>
        <v>0</v>
      </c>
    </row>
    <row r="19" spans="1:12" ht="12.75">
      <c r="A19" s="29"/>
      <c r="B19" s="43" t="s">
        <v>68</v>
      </c>
      <c r="C19" s="4"/>
      <c r="D19" s="4"/>
      <c r="E19" s="4"/>
      <c r="F19" s="4" t="s">
        <v>125</v>
      </c>
      <c r="G19" s="4"/>
      <c r="H19" s="4"/>
      <c r="I19" s="4"/>
      <c r="J19" s="93"/>
      <c r="K19" s="93"/>
      <c r="L19" s="91">
        <f>J18*K19</f>
        <v>0</v>
      </c>
    </row>
    <row r="20" spans="1:12" ht="12.75">
      <c r="A20" s="29"/>
      <c r="B20" s="40" t="s">
        <v>67</v>
      </c>
      <c r="C20" s="41"/>
      <c r="D20" s="41"/>
      <c r="E20" s="41"/>
      <c r="F20" s="41"/>
      <c r="G20" s="41"/>
      <c r="H20" s="41"/>
      <c r="I20" s="41"/>
      <c r="J20" s="94">
        <v>3</v>
      </c>
      <c r="K20" s="94"/>
      <c r="L20" s="97">
        <f>J20*K20</f>
        <v>0</v>
      </c>
    </row>
    <row r="21" spans="1:12" ht="12.75">
      <c r="A21" s="29"/>
      <c r="B21" s="49" t="s">
        <v>126</v>
      </c>
      <c r="C21" s="50"/>
      <c r="D21" s="50"/>
      <c r="E21" s="50"/>
      <c r="F21" s="50"/>
      <c r="G21" s="50"/>
      <c r="H21" s="50"/>
      <c r="I21" s="50"/>
      <c r="J21" s="93"/>
      <c r="K21" s="93"/>
      <c r="L21" s="97">
        <f>J20*K21</f>
        <v>0</v>
      </c>
    </row>
    <row r="22" spans="1:12" ht="12.75">
      <c r="A22" s="29"/>
      <c r="B22" s="40" t="s">
        <v>66</v>
      </c>
      <c r="C22" s="41"/>
      <c r="D22" s="41"/>
      <c r="E22" s="41"/>
      <c r="F22" s="41"/>
      <c r="G22" s="41"/>
      <c r="H22" s="41"/>
      <c r="I22" s="41"/>
      <c r="J22" s="94">
        <v>3</v>
      </c>
      <c r="K22" s="94"/>
      <c r="L22" s="91">
        <f>J22*K22</f>
        <v>0</v>
      </c>
    </row>
    <row r="23" spans="1:12" ht="12.75">
      <c r="A23" s="29"/>
      <c r="B23" s="49" t="s">
        <v>69</v>
      </c>
      <c r="C23" s="50"/>
      <c r="D23" s="50"/>
      <c r="E23" s="50"/>
      <c r="F23" s="50"/>
      <c r="G23" s="50"/>
      <c r="H23" s="50"/>
      <c r="I23" s="50"/>
      <c r="J23" s="93"/>
      <c r="K23" s="93"/>
      <c r="L23" s="90"/>
    </row>
    <row r="24" spans="1:12" ht="12.75">
      <c r="A24" s="25"/>
      <c r="B24" s="39" t="s">
        <v>157</v>
      </c>
      <c r="C24" s="39"/>
      <c r="D24" s="39"/>
      <c r="E24" s="39"/>
      <c r="F24" s="39"/>
      <c r="G24" s="39"/>
      <c r="H24" s="39"/>
      <c r="I24" s="39"/>
      <c r="J24" s="39">
        <v>2</v>
      </c>
      <c r="K24" s="39"/>
      <c r="L24" s="47">
        <f>J24*K24</f>
        <v>0</v>
      </c>
    </row>
    <row r="25" spans="1:12" ht="12.75">
      <c r="A25" s="25"/>
      <c r="B25" s="21" t="s">
        <v>156</v>
      </c>
      <c r="C25" s="21"/>
      <c r="D25" s="21"/>
      <c r="E25" s="21"/>
      <c r="F25" s="21"/>
      <c r="G25" s="21"/>
      <c r="H25" s="21"/>
      <c r="I25" s="21"/>
      <c r="J25" s="21">
        <v>3</v>
      </c>
      <c r="K25" s="21"/>
      <c r="L25" s="26">
        <f>J25*K25</f>
        <v>0</v>
      </c>
    </row>
    <row r="26" spans="1:12" ht="13.5" thickBot="1">
      <c r="A26" s="27"/>
      <c r="B26" s="95" t="s">
        <v>88</v>
      </c>
      <c r="C26" s="95"/>
      <c r="D26" s="95"/>
      <c r="E26" s="95"/>
      <c r="F26" s="95"/>
      <c r="G26" s="95"/>
      <c r="H26" s="95"/>
      <c r="I26" s="95"/>
      <c r="J26" s="95"/>
      <c r="K26" s="95"/>
      <c r="L26" s="28">
        <f>SUM(L18:L25)</f>
        <v>0</v>
      </c>
    </row>
    <row r="27" spans="1:12" ht="12.75">
      <c r="A27" s="4"/>
      <c r="B27" s="9"/>
      <c r="C27" s="9"/>
      <c r="D27" s="9"/>
      <c r="E27" s="9"/>
      <c r="F27" s="9"/>
      <c r="G27" s="9"/>
      <c r="H27" s="9"/>
      <c r="I27" s="9"/>
      <c r="J27" s="9"/>
      <c r="K27" s="9"/>
      <c r="L27" s="4"/>
    </row>
    <row r="28" spans="1:12" ht="12.75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  <c r="L28" s="4"/>
    </row>
    <row r="30" spans="1:11" ht="12.75">
      <c r="A30" s="9" t="s">
        <v>91</v>
      </c>
      <c r="B30" s="9"/>
      <c r="C30" s="9"/>
      <c r="D30" s="9"/>
      <c r="E30" s="9"/>
      <c r="F30" s="9"/>
      <c r="G30" s="4"/>
      <c r="H30" s="4"/>
      <c r="I30" s="4"/>
      <c r="J30" s="4"/>
      <c r="K30" s="4"/>
    </row>
    <row r="31" spans="1:11" ht="12.75">
      <c r="A31" s="4"/>
      <c r="B31" s="4" t="s">
        <v>40</v>
      </c>
      <c r="C31" s="4"/>
      <c r="D31" s="4"/>
      <c r="E31" s="4"/>
      <c r="F31" s="4"/>
      <c r="G31" s="4"/>
      <c r="H31" s="4"/>
      <c r="I31" s="4"/>
      <c r="J31" s="4"/>
      <c r="K31" s="4"/>
    </row>
    <row r="32" spans="1:11" ht="13.5" thickBo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2" ht="12.75">
      <c r="A33" s="22"/>
      <c r="B33" s="23" t="s">
        <v>127</v>
      </c>
      <c r="C33" s="23"/>
      <c r="D33" s="23"/>
      <c r="E33" s="23"/>
      <c r="F33" s="23"/>
      <c r="G33" s="23"/>
      <c r="H33" s="23"/>
      <c r="I33" s="59"/>
      <c r="J33" s="23">
        <v>6</v>
      </c>
      <c r="K33" s="60"/>
      <c r="L33" s="24">
        <f>J33*K33</f>
        <v>0</v>
      </c>
    </row>
    <row r="34" spans="1:12" ht="12.75">
      <c r="A34" s="48"/>
      <c r="B34" s="40" t="s">
        <v>128</v>
      </c>
      <c r="C34" s="41"/>
      <c r="D34" s="41"/>
      <c r="E34" s="41"/>
      <c r="F34" s="41"/>
      <c r="G34" s="41"/>
      <c r="H34" s="41"/>
      <c r="I34" s="41"/>
      <c r="J34" s="42">
        <v>6</v>
      </c>
      <c r="K34" s="41"/>
      <c r="L34" s="45">
        <f>J34*K34</f>
        <v>0</v>
      </c>
    </row>
    <row r="35" spans="1:12" ht="12.75">
      <c r="A35" s="29"/>
      <c r="B35" s="40" t="s">
        <v>70</v>
      </c>
      <c r="C35" s="41"/>
      <c r="D35" s="41"/>
      <c r="E35" s="41"/>
      <c r="F35" s="41"/>
      <c r="G35" s="41"/>
      <c r="H35" s="41"/>
      <c r="I35" s="41"/>
      <c r="J35" s="94">
        <v>8</v>
      </c>
      <c r="K35" s="94"/>
      <c r="L35" s="91">
        <f>J35*K35</f>
        <v>0</v>
      </c>
    </row>
    <row r="36" spans="1:12" ht="12.75">
      <c r="A36" s="29"/>
      <c r="B36" s="57" t="s">
        <v>71</v>
      </c>
      <c r="C36" s="50"/>
      <c r="D36" s="50"/>
      <c r="E36" s="50"/>
      <c r="F36" s="50"/>
      <c r="G36" s="50"/>
      <c r="H36" s="50"/>
      <c r="I36" s="50"/>
      <c r="J36" s="93"/>
      <c r="K36" s="93"/>
      <c r="L36" s="90"/>
    </row>
    <row r="37" spans="1:12" ht="12.75">
      <c r="A37" s="29"/>
      <c r="B37" s="40" t="s">
        <v>70</v>
      </c>
      <c r="C37" s="41"/>
      <c r="D37" s="41"/>
      <c r="E37" s="41"/>
      <c r="F37" s="41"/>
      <c r="G37" s="41"/>
      <c r="H37" s="41"/>
      <c r="I37" s="41"/>
      <c r="J37" s="94">
        <v>2</v>
      </c>
      <c r="K37" s="94"/>
      <c r="L37" s="91">
        <f>J37*K37</f>
        <v>0</v>
      </c>
    </row>
    <row r="38" spans="1:12" ht="12.75">
      <c r="A38" s="29"/>
      <c r="B38" s="57" t="s">
        <v>81</v>
      </c>
      <c r="C38" s="50"/>
      <c r="D38" s="50"/>
      <c r="E38" s="50"/>
      <c r="F38" s="50"/>
      <c r="G38" s="50"/>
      <c r="H38" s="50"/>
      <c r="I38" s="50"/>
      <c r="J38" s="93"/>
      <c r="K38" s="93"/>
      <c r="L38" s="90"/>
    </row>
    <row r="39" spans="1:12" ht="12.75">
      <c r="A39" s="29"/>
      <c r="B39" s="58" t="s">
        <v>72</v>
      </c>
      <c r="C39" s="41"/>
      <c r="D39" s="41"/>
      <c r="E39" s="41"/>
      <c r="F39" s="41"/>
      <c r="G39" s="41"/>
      <c r="H39" s="41"/>
      <c r="I39" s="41"/>
      <c r="J39" s="94">
        <v>2</v>
      </c>
      <c r="K39" s="94"/>
      <c r="L39" s="91">
        <f>J39*K39</f>
        <v>0</v>
      </c>
    </row>
    <row r="40" spans="1:12" ht="12.75">
      <c r="A40" s="29"/>
      <c r="B40" s="57" t="s">
        <v>129</v>
      </c>
      <c r="C40" s="50"/>
      <c r="D40" s="50"/>
      <c r="E40" s="50"/>
      <c r="F40" s="50"/>
      <c r="G40" s="50"/>
      <c r="H40" s="50"/>
      <c r="I40" s="50"/>
      <c r="J40" s="93"/>
      <c r="K40" s="93"/>
      <c r="L40" s="90"/>
    </row>
    <row r="41" spans="1:12" ht="12.75">
      <c r="A41" s="25"/>
      <c r="B41" s="8" t="s">
        <v>73</v>
      </c>
      <c r="C41" s="4"/>
      <c r="D41" s="4"/>
      <c r="E41" s="4"/>
      <c r="F41" s="4"/>
      <c r="G41" s="4"/>
      <c r="H41" s="4"/>
      <c r="I41" s="4"/>
      <c r="J41" s="39">
        <v>6</v>
      </c>
      <c r="K41" s="4"/>
      <c r="L41" s="47">
        <f>J41*K41</f>
        <v>0</v>
      </c>
    </row>
    <row r="42" spans="1:12" ht="13.5" thickBot="1">
      <c r="A42" s="27"/>
      <c r="B42" s="84" t="s">
        <v>88</v>
      </c>
      <c r="C42" s="85"/>
      <c r="D42" s="85"/>
      <c r="E42" s="85"/>
      <c r="F42" s="85"/>
      <c r="G42" s="85"/>
      <c r="H42" s="85"/>
      <c r="I42" s="85"/>
      <c r="J42" s="85"/>
      <c r="K42" s="85"/>
      <c r="L42" s="28">
        <f>SUM(L33:L41)</f>
        <v>0</v>
      </c>
    </row>
    <row r="44" ht="12.75">
      <c r="A44" t="s">
        <v>11</v>
      </c>
    </row>
    <row r="45" spans="2:10" ht="12.75">
      <c r="B45" t="s">
        <v>21</v>
      </c>
      <c r="J45" t="s">
        <v>43</v>
      </c>
    </row>
    <row r="46" ht="13.5" thickBot="1"/>
    <row r="47" spans="1:12" ht="15.75" thickBot="1">
      <c r="A47" s="75" t="s">
        <v>95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30">
        <f>L42+L26+L11</f>
        <v>0</v>
      </c>
    </row>
    <row r="49" spans="1:12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65" ht="12.75">
      <c r="A65" t="s">
        <v>84</v>
      </c>
    </row>
  </sheetData>
  <sheetProtection/>
  <protectedRanges>
    <protectedRange sqref="K9:K10 K18:K25 K33:K41" name="Oblast1"/>
  </protectedRanges>
  <mergeCells count="22">
    <mergeCell ref="J20:J21"/>
    <mergeCell ref="K20:K21"/>
    <mergeCell ref="K37:K38"/>
    <mergeCell ref="J37:J38"/>
    <mergeCell ref="A47:K47"/>
    <mergeCell ref="B26:K26"/>
    <mergeCell ref="B11:K11"/>
    <mergeCell ref="L18:L19"/>
    <mergeCell ref="L20:L21"/>
    <mergeCell ref="B42:K42"/>
    <mergeCell ref="J18:J19"/>
    <mergeCell ref="K18:K19"/>
    <mergeCell ref="J39:J40"/>
    <mergeCell ref="K39:K40"/>
    <mergeCell ref="L35:L36"/>
    <mergeCell ref="L37:L38"/>
    <mergeCell ref="L22:L23"/>
    <mergeCell ref="L39:L40"/>
    <mergeCell ref="J22:J23"/>
    <mergeCell ref="K22:K23"/>
    <mergeCell ref="J35:J36"/>
    <mergeCell ref="K35:K36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2"/>
  <sheetViews>
    <sheetView zoomScalePageLayoutView="0" workbookViewId="0" topLeftCell="A1">
      <selection activeCell="K1" sqref="K1"/>
    </sheetView>
  </sheetViews>
  <sheetFormatPr defaultColWidth="9.140625" defaultRowHeight="12.75"/>
  <cols>
    <col min="12" max="12" width="11.8515625" style="0" customWidth="1"/>
  </cols>
  <sheetData>
    <row r="1" ht="12.75">
      <c r="A1" s="2" t="s">
        <v>18</v>
      </c>
    </row>
    <row r="3" spans="1:12" ht="12.75">
      <c r="A3" t="s">
        <v>85</v>
      </c>
      <c r="J3" s="1" t="s">
        <v>42</v>
      </c>
      <c r="K3" s="1" t="s">
        <v>86</v>
      </c>
      <c r="L3" s="1" t="s">
        <v>87</v>
      </c>
    </row>
    <row r="4" spans="10:12" ht="12.75">
      <c r="J4" s="1"/>
      <c r="K4" s="1"/>
      <c r="L4" s="1"/>
    </row>
    <row r="5" spans="10:12" ht="12.75">
      <c r="J5" s="1"/>
      <c r="K5" s="1"/>
      <c r="L5" s="1"/>
    </row>
    <row r="6" spans="1:2" ht="17.25">
      <c r="A6" s="31" t="s">
        <v>8</v>
      </c>
      <c r="B6" s="1"/>
    </row>
    <row r="8" spans="1:11" ht="12.75">
      <c r="A8" s="9" t="s">
        <v>96</v>
      </c>
      <c r="B8" s="9"/>
      <c r="C8" s="9"/>
      <c r="D8" s="4"/>
      <c r="E8" s="4"/>
      <c r="F8" s="4"/>
      <c r="G8" s="4"/>
      <c r="H8" s="4"/>
      <c r="I8" s="4"/>
      <c r="J8" s="4"/>
      <c r="K8" s="4"/>
    </row>
    <row r="9" spans="1:11" ht="13.5" thickBot="1">
      <c r="A9" s="4"/>
      <c r="B9" s="4" t="s">
        <v>24</v>
      </c>
      <c r="C9" s="4"/>
      <c r="D9" s="4"/>
      <c r="E9" s="4"/>
      <c r="F9" s="4"/>
      <c r="G9" s="4"/>
      <c r="H9" s="4"/>
      <c r="I9" s="4"/>
      <c r="J9" s="4"/>
      <c r="K9" s="4"/>
    </row>
    <row r="10" spans="1:12" ht="12.75">
      <c r="A10" s="22"/>
      <c r="B10" s="59" t="s">
        <v>130</v>
      </c>
      <c r="C10" s="60"/>
      <c r="D10" s="60"/>
      <c r="E10" s="60"/>
      <c r="F10" s="60"/>
      <c r="G10" s="60"/>
      <c r="H10" s="60"/>
      <c r="I10" s="61"/>
      <c r="J10" s="23">
        <v>2</v>
      </c>
      <c r="K10" s="23"/>
      <c r="L10" s="24">
        <f>J10*K10</f>
        <v>0</v>
      </c>
    </row>
    <row r="11" spans="1:12" ht="12.75">
      <c r="A11" s="25"/>
      <c r="B11" s="4" t="s">
        <v>131</v>
      </c>
      <c r="C11" s="4"/>
      <c r="D11" s="4"/>
      <c r="E11" s="4"/>
      <c r="F11" s="4"/>
      <c r="G11" s="4"/>
      <c r="H11" s="4"/>
      <c r="I11" s="4"/>
      <c r="J11" s="21">
        <v>2</v>
      </c>
      <c r="K11" s="21"/>
      <c r="L11" s="26">
        <f>J11*K11</f>
        <v>0</v>
      </c>
    </row>
    <row r="12" spans="1:12" ht="12.75">
      <c r="A12" s="25"/>
      <c r="B12" s="38" t="s">
        <v>52</v>
      </c>
      <c r="C12" s="56"/>
      <c r="D12" s="56"/>
      <c r="E12" s="56"/>
      <c r="F12" s="56"/>
      <c r="G12" s="56"/>
      <c r="H12" s="56"/>
      <c r="I12" s="55"/>
      <c r="J12" s="21">
        <v>2</v>
      </c>
      <c r="K12" s="21"/>
      <c r="L12" s="26">
        <f>J12*K12</f>
        <v>0</v>
      </c>
    </row>
    <row r="13" spans="1:12" ht="12.75">
      <c r="A13" s="25"/>
      <c r="B13" s="4" t="s">
        <v>166</v>
      </c>
      <c r="C13" s="4"/>
      <c r="D13" s="4"/>
      <c r="E13" s="4"/>
      <c r="F13" s="4"/>
      <c r="G13" s="4"/>
      <c r="H13" s="4"/>
      <c r="I13" s="4"/>
      <c r="J13" s="21">
        <v>3</v>
      </c>
      <c r="K13" s="21"/>
      <c r="L13" s="26">
        <f>J13*K13</f>
        <v>0</v>
      </c>
    </row>
    <row r="14" spans="1:12" ht="12.75">
      <c r="A14" s="25"/>
      <c r="B14" s="38" t="s">
        <v>158</v>
      </c>
      <c r="C14" s="56"/>
      <c r="D14" s="56"/>
      <c r="E14" s="56"/>
      <c r="F14" s="56"/>
      <c r="G14" s="56"/>
      <c r="H14" s="56"/>
      <c r="I14" s="55"/>
      <c r="J14" s="21">
        <v>3</v>
      </c>
      <c r="K14" s="21"/>
      <c r="L14" s="26">
        <f>J14*K14</f>
        <v>0</v>
      </c>
    </row>
    <row r="15" spans="1:12" ht="13.5" thickBot="1">
      <c r="A15" s="27"/>
      <c r="B15" s="95" t="s">
        <v>88</v>
      </c>
      <c r="C15" s="95"/>
      <c r="D15" s="95"/>
      <c r="E15" s="95"/>
      <c r="F15" s="95"/>
      <c r="G15" s="95"/>
      <c r="H15" s="95"/>
      <c r="I15" s="95"/>
      <c r="J15" s="95"/>
      <c r="K15" s="95"/>
      <c r="L15" s="28">
        <f>SUM(L10:L14)</f>
        <v>0</v>
      </c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9" spans="1:11" ht="12.75">
      <c r="A19" s="9" t="s">
        <v>97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3.5" thickBot="1">
      <c r="A20" s="4"/>
      <c r="B20" s="4" t="s">
        <v>25</v>
      </c>
      <c r="C20" s="4"/>
      <c r="D20" s="4"/>
      <c r="E20" s="4"/>
      <c r="F20" s="4"/>
      <c r="G20" s="4"/>
      <c r="H20" s="4"/>
      <c r="I20" s="4"/>
      <c r="J20" s="4"/>
      <c r="K20" s="4"/>
    </row>
    <row r="21" spans="1:12" ht="12.75">
      <c r="A21" s="22"/>
      <c r="B21" s="59" t="s">
        <v>53</v>
      </c>
      <c r="C21" s="60"/>
      <c r="D21" s="60"/>
      <c r="E21" s="60"/>
      <c r="F21" s="60"/>
      <c r="G21" s="60"/>
      <c r="H21" s="60"/>
      <c r="I21" s="61"/>
      <c r="J21" s="23">
        <v>2</v>
      </c>
      <c r="K21" s="23"/>
      <c r="L21" s="24">
        <f>J21*K21</f>
        <v>0</v>
      </c>
    </row>
    <row r="22" spans="1:12" ht="12.75">
      <c r="A22" s="25"/>
      <c r="B22" s="38" t="s">
        <v>54</v>
      </c>
      <c r="C22" s="56"/>
      <c r="D22" s="56"/>
      <c r="E22" s="56"/>
      <c r="F22" s="56"/>
      <c r="G22" s="56"/>
      <c r="H22" s="56"/>
      <c r="I22" s="55"/>
      <c r="J22" s="21">
        <v>2</v>
      </c>
      <c r="K22" s="21"/>
      <c r="L22" s="26">
        <f>J22*K22</f>
        <v>0</v>
      </c>
    </row>
    <row r="23" spans="1:12" ht="12.75">
      <c r="A23" s="25"/>
      <c r="B23" s="4" t="s">
        <v>55</v>
      </c>
      <c r="C23" s="4"/>
      <c r="D23" s="4"/>
      <c r="E23" s="4"/>
      <c r="F23" s="4"/>
      <c r="G23" s="4"/>
      <c r="H23" s="4"/>
      <c r="I23" s="4"/>
      <c r="J23" s="21">
        <v>2</v>
      </c>
      <c r="K23" s="21"/>
      <c r="L23" s="26">
        <f>J23*K23</f>
        <v>0</v>
      </c>
    </row>
    <row r="24" spans="1:12" ht="12.75">
      <c r="A24" s="25"/>
      <c r="B24" s="38" t="s">
        <v>148</v>
      </c>
      <c r="C24" s="56"/>
      <c r="D24" s="56"/>
      <c r="E24" s="56"/>
      <c r="F24" s="56"/>
      <c r="G24" s="56"/>
      <c r="H24" s="56"/>
      <c r="I24" s="55"/>
      <c r="J24" s="21">
        <v>3</v>
      </c>
      <c r="K24" s="21"/>
      <c r="L24" s="26">
        <f>J24*K24</f>
        <v>0</v>
      </c>
    </row>
    <row r="25" spans="1:12" ht="12.75">
      <c r="A25" s="25"/>
      <c r="B25" s="4" t="s">
        <v>159</v>
      </c>
      <c r="C25" s="4"/>
      <c r="D25" s="4"/>
      <c r="E25" s="4"/>
      <c r="F25" s="4"/>
      <c r="G25" s="4"/>
      <c r="H25" s="4"/>
      <c r="I25" s="4"/>
      <c r="J25" s="21">
        <v>3</v>
      </c>
      <c r="K25" s="21"/>
      <c r="L25" s="26">
        <f>J25*K25</f>
        <v>0</v>
      </c>
    </row>
    <row r="26" spans="1:12" ht="13.5" thickBot="1">
      <c r="A26" s="27"/>
      <c r="B26" s="95" t="s">
        <v>88</v>
      </c>
      <c r="C26" s="95"/>
      <c r="D26" s="95"/>
      <c r="E26" s="95"/>
      <c r="F26" s="95"/>
      <c r="G26" s="95"/>
      <c r="H26" s="95"/>
      <c r="I26" s="95"/>
      <c r="J26" s="95"/>
      <c r="K26" s="95"/>
      <c r="L26" s="28">
        <f>SUM(L21:L25)</f>
        <v>0</v>
      </c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30" spans="1:11" ht="12.75">
      <c r="A30" s="9" t="s">
        <v>98</v>
      </c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3.5" thickBot="1">
      <c r="A31" s="4"/>
      <c r="B31" s="4" t="s">
        <v>28</v>
      </c>
      <c r="C31" s="4"/>
      <c r="D31" s="4"/>
      <c r="E31" s="4"/>
      <c r="F31" s="4"/>
      <c r="G31" s="4"/>
      <c r="H31" s="4"/>
      <c r="I31" s="4"/>
      <c r="J31" s="4"/>
      <c r="K31" s="4"/>
    </row>
    <row r="32" spans="1:12" ht="12.75">
      <c r="A32" s="22"/>
      <c r="B32" s="59" t="s">
        <v>79</v>
      </c>
      <c r="C32" s="60"/>
      <c r="D32" s="60"/>
      <c r="E32" s="60"/>
      <c r="F32" s="60"/>
      <c r="G32" s="60"/>
      <c r="H32" s="60"/>
      <c r="I32" s="61"/>
      <c r="J32" s="23">
        <v>3</v>
      </c>
      <c r="K32" s="23"/>
      <c r="L32" s="24">
        <f>J32*K32</f>
        <v>0</v>
      </c>
    </row>
    <row r="33" spans="1:12" ht="12.75">
      <c r="A33" s="25"/>
      <c r="B33" s="4" t="s">
        <v>160</v>
      </c>
      <c r="C33" s="4"/>
      <c r="D33" s="4"/>
      <c r="E33" s="4"/>
      <c r="F33" s="4"/>
      <c r="G33" s="4"/>
      <c r="H33" s="4"/>
      <c r="I33" s="4"/>
      <c r="J33" s="21">
        <v>3</v>
      </c>
      <c r="K33" s="21"/>
      <c r="L33" s="26">
        <f>J33*K33</f>
        <v>0</v>
      </c>
    </row>
    <row r="34" spans="1:12" ht="12.75">
      <c r="A34" s="25"/>
      <c r="B34" s="38" t="s">
        <v>132</v>
      </c>
      <c r="C34" s="56"/>
      <c r="D34" s="56"/>
      <c r="E34" s="56"/>
      <c r="F34" s="56"/>
      <c r="G34" s="56"/>
      <c r="H34" s="56"/>
      <c r="I34" s="55"/>
      <c r="J34" s="21">
        <v>3</v>
      </c>
      <c r="K34" s="21"/>
      <c r="L34" s="26">
        <f>J34*K34</f>
        <v>0</v>
      </c>
    </row>
    <row r="35" spans="1:12" ht="12.75">
      <c r="A35" s="25"/>
      <c r="B35" s="4" t="s">
        <v>133</v>
      </c>
      <c r="C35" s="4"/>
      <c r="D35" s="4"/>
      <c r="E35" s="4"/>
      <c r="F35" s="4"/>
      <c r="G35" s="4"/>
      <c r="H35" s="4"/>
      <c r="I35" s="4"/>
      <c r="J35" s="21">
        <v>3</v>
      </c>
      <c r="K35" s="21"/>
      <c r="L35" s="26">
        <f>J35*K35</f>
        <v>0</v>
      </c>
    </row>
    <row r="36" spans="1:12" ht="13.5" thickBot="1">
      <c r="A36" s="27"/>
      <c r="B36" s="95" t="s">
        <v>88</v>
      </c>
      <c r="C36" s="95"/>
      <c r="D36" s="95"/>
      <c r="E36" s="95"/>
      <c r="F36" s="95"/>
      <c r="G36" s="95"/>
      <c r="H36" s="95"/>
      <c r="I36" s="95"/>
      <c r="J36" s="95"/>
      <c r="K36" s="95"/>
      <c r="L36" s="28">
        <f>SUM(L32:L35)</f>
        <v>0</v>
      </c>
    </row>
    <row r="37" spans="1:12" ht="13.5" thickBot="1">
      <c r="A37" s="4"/>
      <c r="B37" s="9"/>
      <c r="C37" s="9"/>
      <c r="D37" s="9"/>
      <c r="E37" s="9"/>
      <c r="F37" s="9"/>
      <c r="G37" s="9"/>
      <c r="H37" s="9"/>
      <c r="I37" s="9"/>
      <c r="J37" s="9"/>
      <c r="K37" s="9"/>
      <c r="L37" s="4"/>
    </row>
    <row r="38" spans="1:12" ht="13.5" thickBot="1">
      <c r="A38" s="98" t="s">
        <v>99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30">
        <f>L36+L26+L15</f>
        <v>0</v>
      </c>
    </row>
    <row r="39" spans="1:12" ht="12.75">
      <c r="A39" s="4"/>
      <c r="B39" s="9"/>
      <c r="C39" s="9"/>
      <c r="D39" s="9"/>
      <c r="E39" s="9"/>
      <c r="F39" s="9"/>
      <c r="G39" s="9"/>
      <c r="H39" s="9"/>
      <c r="I39" s="9"/>
      <c r="J39" s="9"/>
      <c r="K39" s="9"/>
      <c r="L39" s="4"/>
    </row>
    <row r="41" spans="1:12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68" spans="1:2" ht="12.75">
      <c r="A68" s="1"/>
      <c r="B68" s="1"/>
    </row>
    <row r="70" spans="1:11" ht="12.75">
      <c r="A70" s="9"/>
      <c r="B70" s="9"/>
      <c r="C70" s="9"/>
      <c r="D70" s="9"/>
      <c r="E70" s="4"/>
      <c r="F70" s="4"/>
      <c r="G70" s="4"/>
      <c r="H70" s="4"/>
      <c r="I70" s="4"/>
      <c r="J70" s="4"/>
      <c r="K70" s="4"/>
    </row>
    <row r="71" spans="1:11" ht="13.5" thickBo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3.5" thickBo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2" ht="13.5" thickBot="1">
      <c r="A82" s="4"/>
      <c r="B82" s="6"/>
      <c r="C82" s="5"/>
      <c r="D82" s="5"/>
      <c r="E82" s="5"/>
      <c r="F82" s="5"/>
      <c r="G82" s="5"/>
      <c r="H82" s="5"/>
      <c r="I82" s="5"/>
      <c r="J82" s="5"/>
      <c r="K82" s="5"/>
      <c r="L82" s="7"/>
    </row>
    <row r="83" spans="1:1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6" spans="1:11" ht="12.75">
      <c r="A86" s="9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3.5" thickBo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3.5" thickBo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2" ht="13.5" thickBot="1">
      <c r="A98" s="4"/>
      <c r="B98" s="6"/>
      <c r="C98" s="5"/>
      <c r="D98" s="5"/>
      <c r="E98" s="5"/>
      <c r="F98" s="5"/>
      <c r="G98" s="5"/>
      <c r="H98" s="5"/>
      <c r="I98" s="5"/>
      <c r="J98" s="5"/>
      <c r="K98" s="5"/>
      <c r="L98" s="7"/>
    </row>
    <row r="99" spans="1:12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6" spans="1:2" ht="12.75">
      <c r="A106" s="1"/>
      <c r="B106" s="1"/>
    </row>
    <row r="108" spans="1:11" ht="12.75">
      <c r="A108" s="9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3.5" thickBo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>
      <c r="A111" s="4"/>
      <c r="K111" s="4"/>
    </row>
    <row r="112" spans="1:11" ht="12.75">
      <c r="A112" s="4"/>
      <c r="K112" s="4"/>
    </row>
    <row r="113" spans="1:11" ht="12.75">
      <c r="A113" s="4"/>
      <c r="K113" s="4"/>
    </row>
    <row r="114" spans="1:11" ht="12.75">
      <c r="A114" s="4"/>
      <c r="K114" s="4"/>
    </row>
    <row r="115" spans="1:11" ht="12.75">
      <c r="A115" s="4"/>
      <c r="K115" s="4"/>
    </row>
    <row r="116" spans="1:11" ht="12.75">
      <c r="A116" s="4"/>
      <c r="K116" s="4"/>
    </row>
    <row r="117" spans="1:11" ht="12.75">
      <c r="A117" s="4"/>
      <c r="K117" s="4"/>
    </row>
    <row r="118" spans="1:11" ht="12.75">
      <c r="A118" s="4"/>
      <c r="K118" s="4"/>
    </row>
    <row r="119" spans="1:11" ht="12.75">
      <c r="A119" s="4"/>
      <c r="K119" s="4"/>
    </row>
    <row r="120" spans="1:11" ht="12.75">
      <c r="A120" s="4"/>
      <c r="K120" s="4"/>
    </row>
    <row r="121" spans="1:11" ht="12.75">
      <c r="A121" s="4"/>
      <c r="K121" s="4"/>
    </row>
    <row r="122" spans="1:11" ht="13.5" thickBo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8"/>
    </row>
    <row r="123" spans="1:12" ht="13.5" thickBot="1">
      <c r="A123" s="4"/>
      <c r="B123" s="6"/>
      <c r="C123" s="5"/>
      <c r="D123" s="5"/>
      <c r="E123" s="5"/>
      <c r="F123" s="5"/>
      <c r="G123" s="5"/>
      <c r="H123" s="5"/>
      <c r="I123" s="5"/>
      <c r="J123" s="5"/>
      <c r="K123" s="5"/>
      <c r="L123" s="7"/>
    </row>
    <row r="124" spans="1:11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6" spans="1:11" ht="12.75">
      <c r="A126" s="9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3.5" thickBo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3.5" thickBo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2" ht="13.5" thickBot="1">
      <c r="A143" s="6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7"/>
    </row>
    <row r="144" spans="1:11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6" spans="1:11" ht="12.75">
      <c r="A146" s="9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3.5" thickBo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3.5" thickBo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2:12" ht="13.5" thickBot="1">
      <c r="B159" s="6"/>
      <c r="C159" s="5"/>
      <c r="D159" s="5"/>
      <c r="E159" s="5"/>
      <c r="F159" s="5"/>
      <c r="G159" s="5"/>
      <c r="H159" s="5"/>
      <c r="I159" s="5"/>
      <c r="J159" s="5"/>
      <c r="K159" s="5"/>
      <c r="L159" s="7"/>
    </row>
    <row r="160" spans="2:12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2.75">
      <c r="A161" s="15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</row>
    <row r="182" spans="1:2" ht="12.75">
      <c r="A182" s="1"/>
      <c r="B182" s="1"/>
    </row>
    <row r="184" spans="1:11" ht="12.75">
      <c r="A184" s="9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3.5" thickBo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3.5" thickBo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2" ht="13.5" thickBot="1">
      <c r="A195" s="4"/>
      <c r="B195" s="6"/>
      <c r="C195" s="5"/>
      <c r="D195" s="5"/>
      <c r="E195" s="5"/>
      <c r="F195" s="5"/>
      <c r="G195" s="5"/>
      <c r="H195" s="5"/>
      <c r="I195" s="5"/>
      <c r="J195" s="5"/>
      <c r="K195" s="5"/>
      <c r="L195" s="7"/>
    </row>
    <row r="196" spans="1:11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8" spans="1:11" ht="12.75">
      <c r="A198" s="9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3.5" thickBo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3.5" thickBo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2" ht="13.5" thickBot="1">
      <c r="A213" s="4"/>
      <c r="B213" s="6"/>
      <c r="C213" s="5"/>
      <c r="D213" s="5"/>
      <c r="E213" s="5"/>
      <c r="F213" s="5"/>
      <c r="G213" s="5"/>
      <c r="H213" s="5"/>
      <c r="I213" s="5"/>
      <c r="J213" s="5"/>
      <c r="K213" s="5"/>
      <c r="L213" s="7"/>
    </row>
    <row r="214" spans="1:11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6" spans="1:11" ht="12.75">
      <c r="A216" s="9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3.5" thickBo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3.5" thickBo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2" ht="13.5" thickBot="1">
      <c r="A228" s="4"/>
      <c r="B228" s="4"/>
      <c r="C228" s="6"/>
      <c r="D228" s="5"/>
      <c r="E228" s="5"/>
      <c r="F228" s="5"/>
      <c r="G228" s="5"/>
      <c r="H228" s="5"/>
      <c r="I228" s="5"/>
      <c r="J228" s="5"/>
      <c r="K228" s="5"/>
      <c r="L228" s="7"/>
    </row>
    <row r="229" spans="1:12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</row>
    <row r="231" ht="13.5" thickBot="1"/>
    <row r="232" spans="1:11" ht="15.75" thickBot="1">
      <c r="A232" s="20"/>
      <c r="B232" s="5"/>
      <c r="C232" s="5"/>
      <c r="D232" s="5"/>
      <c r="E232" s="5"/>
      <c r="F232" s="5"/>
      <c r="G232" s="5"/>
      <c r="H232" s="5"/>
      <c r="I232" s="5"/>
      <c r="J232" s="5"/>
      <c r="K232" s="7"/>
    </row>
  </sheetData>
  <sheetProtection password="CD06" sheet="1"/>
  <protectedRanges>
    <protectedRange sqref="K10:K14 K21:K25 K32:K35" name="Oblast1"/>
  </protectedRanges>
  <mergeCells count="4">
    <mergeCell ref="B15:K15"/>
    <mergeCell ref="B26:K26"/>
    <mergeCell ref="B36:K36"/>
    <mergeCell ref="A38:K38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9">
      <selection activeCell="K1" sqref="K1"/>
    </sheetView>
  </sheetViews>
  <sheetFormatPr defaultColWidth="9.140625" defaultRowHeight="12.75"/>
  <cols>
    <col min="12" max="12" width="11.57421875" style="0" customWidth="1"/>
  </cols>
  <sheetData>
    <row r="1" ht="12.75">
      <c r="A1" s="2" t="s">
        <v>18</v>
      </c>
    </row>
    <row r="3" spans="1:12" ht="12.75">
      <c r="A3" t="s">
        <v>85</v>
      </c>
      <c r="J3" s="1" t="s">
        <v>42</v>
      </c>
      <c r="K3" s="1" t="s">
        <v>86</v>
      </c>
      <c r="L3" s="1" t="s">
        <v>87</v>
      </c>
    </row>
    <row r="6" spans="1:2" ht="17.25">
      <c r="A6" s="31" t="s">
        <v>22</v>
      </c>
      <c r="B6" s="1"/>
    </row>
    <row r="8" spans="1:11" ht="12.75">
      <c r="A8" s="9" t="s">
        <v>100</v>
      </c>
      <c r="B8" s="9"/>
      <c r="C8" s="9"/>
      <c r="D8" s="9"/>
      <c r="E8" s="4"/>
      <c r="F8" s="4"/>
      <c r="G8" s="4"/>
      <c r="H8" s="4"/>
      <c r="I8" s="4"/>
      <c r="J8" s="4"/>
      <c r="K8" s="4"/>
    </row>
    <row r="9" spans="1:11" ht="13.5" thickBot="1">
      <c r="A9" s="4"/>
      <c r="B9" s="4" t="s">
        <v>37</v>
      </c>
      <c r="C9" s="4"/>
      <c r="D9" s="4"/>
      <c r="E9" s="4"/>
      <c r="F9" s="4"/>
      <c r="G9" s="4"/>
      <c r="H9" s="4"/>
      <c r="I9" s="4"/>
      <c r="J9" s="4"/>
      <c r="K9" s="4"/>
    </row>
    <row r="10" spans="1:12" ht="12.75">
      <c r="A10" s="22"/>
      <c r="B10" s="59" t="s">
        <v>60</v>
      </c>
      <c r="C10" s="60"/>
      <c r="D10" s="60"/>
      <c r="E10" s="60"/>
      <c r="F10" s="60"/>
      <c r="G10" s="60"/>
      <c r="H10" s="60"/>
      <c r="I10" s="61"/>
      <c r="J10" s="23">
        <v>3</v>
      </c>
      <c r="K10" s="23"/>
      <c r="L10" s="24">
        <f>J10*K10</f>
        <v>0</v>
      </c>
    </row>
    <row r="11" spans="1:12" ht="12.75">
      <c r="A11" s="25"/>
      <c r="B11" s="4" t="s">
        <v>61</v>
      </c>
      <c r="C11" s="4"/>
      <c r="D11" s="4"/>
      <c r="E11" s="4"/>
      <c r="F11" s="4"/>
      <c r="G11" s="4"/>
      <c r="H11" s="4"/>
      <c r="I11" s="4"/>
      <c r="J11" s="21">
        <v>3</v>
      </c>
      <c r="K11" s="21"/>
      <c r="L11" s="26">
        <f>J11*K11</f>
        <v>0</v>
      </c>
    </row>
    <row r="12" spans="1:12" ht="12.75">
      <c r="A12" s="25"/>
      <c r="B12" s="38" t="s">
        <v>62</v>
      </c>
      <c r="C12" s="56"/>
      <c r="D12" s="56"/>
      <c r="E12" s="56"/>
      <c r="F12" s="56"/>
      <c r="G12" s="56"/>
      <c r="H12" s="56"/>
      <c r="I12" s="55"/>
      <c r="J12" s="21">
        <v>3</v>
      </c>
      <c r="K12" s="21"/>
      <c r="L12" s="26">
        <f>J12*K12</f>
        <v>0</v>
      </c>
    </row>
    <row r="13" spans="1:12" ht="12.75">
      <c r="A13" s="25"/>
      <c r="B13" s="4" t="s">
        <v>63</v>
      </c>
      <c r="C13" s="4"/>
      <c r="D13" s="4"/>
      <c r="E13" s="4"/>
      <c r="F13" s="4"/>
      <c r="G13" s="4"/>
      <c r="H13" s="4"/>
      <c r="I13" s="4"/>
      <c r="J13" s="21">
        <v>3</v>
      </c>
      <c r="K13" s="21"/>
      <c r="L13" s="26">
        <f>J13*K13</f>
        <v>0</v>
      </c>
    </row>
    <row r="14" spans="1:12" ht="13.5" thickBot="1">
      <c r="A14" s="27"/>
      <c r="B14" s="95" t="s">
        <v>88</v>
      </c>
      <c r="C14" s="95"/>
      <c r="D14" s="95"/>
      <c r="E14" s="95"/>
      <c r="F14" s="95"/>
      <c r="G14" s="95"/>
      <c r="H14" s="95"/>
      <c r="I14" s="95"/>
      <c r="J14" s="95"/>
      <c r="K14" s="95"/>
      <c r="L14" s="28">
        <f>SUM(L10:L13)</f>
        <v>0</v>
      </c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8" spans="1:11" ht="12.75">
      <c r="A18" s="9" t="s">
        <v>101</v>
      </c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3.5" thickBot="1">
      <c r="A19" s="4"/>
      <c r="B19" s="4" t="s">
        <v>38</v>
      </c>
      <c r="C19" s="4"/>
      <c r="D19" s="4"/>
      <c r="E19" s="4"/>
      <c r="F19" s="4"/>
      <c r="G19" s="4"/>
      <c r="H19" s="4"/>
      <c r="I19" s="4"/>
      <c r="J19" s="4"/>
      <c r="K19" s="4"/>
    </row>
    <row r="20" spans="1:12" ht="12.75">
      <c r="A20" s="22"/>
      <c r="B20" s="59" t="s">
        <v>56</v>
      </c>
      <c r="C20" s="60"/>
      <c r="D20" s="60"/>
      <c r="E20" s="60"/>
      <c r="F20" s="60"/>
      <c r="G20" s="60"/>
      <c r="H20" s="60"/>
      <c r="I20" s="61"/>
      <c r="J20" s="23">
        <v>3</v>
      </c>
      <c r="K20" s="23"/>
      <c r="L20" s="24">
        <f>J20*K20</f>
        <v>0</v>
      </c>
    </row>
    <row r="21" spans="1:12" ht="12.75">
      <c r="A21" s="25"/>
      <c r="B21" s="4" t="s">
        <v>57</v>
      </c>
      <c r="C21" s="4"/>
      <c r="D21" s="4"/>
      <c r="E21" s="4"/>
      <c r="F21" s="4"/>
      <c r="G21" s="4"/>
      <c r="H21" s="4"/>
      <c r="I21" s="4"/>
      <c r="J21" s="21">
        <v>3</v>
      </c>
      <c r="K21" s="21"/>
      <c r="L21" s="26">
        <f>J21*K21</f>
        <v>0</v>
      </c>
    </row>
    <row r="22" spans="1:12" ht="12.75">
      <c r="A22" s="25"/>
      <c r="B22" s="38" t="s">
        <v>58</v>
      </c>
      <c r="C22" s="56"/>
      <c r="D22" s="56"/>
      <c r="E22" s="56"/>
      <c r="F22" s="56"/>
      <c r="G22" s="56"/>
      <c r="H22" s="56"/>
      <c r="I22" s="55"/>
      <c r="J22" s="21">
        <v>3</v>
      </c>
      <c r="K22" s="21"/>
      <c r="L22" s="26">
        <f>J22*K22</f>
        <v>0</v>
      </c>
    </row>
    <row r="23" spans="1:12" ht="12.75">
      <c r="A23" s="25"/>
      <c r="B23" s="4" t="s">
        <v>59</v>
      </c>
      <c r="C23" s="4"/>
      <c r="D23" s="4"/>
      <c r="E23" s="4"/>
      <c r="F23" s="4"/>
      <c r="G23" s="4"/>
      <c r="H23" s="4"/>
      <c r="I23" s="4"/>
      <c r="J23" s="21">
        <v>3</v>
      </c>
      <c r="K23" s="21"/>
      <c r="L23" s="26">
        <f>J23*K23</f>
        <v>0</v>
      </c>
    </row>
    <row r="24" spans="1:12" ht="13.5" thickBot="1">
      <c r="A24" s="27"/>
      <c r="B24" s="95" t="s">
        <v>88</v>
      </c>
      <c r="C24" s="95"/>
      <c r="D24" s="95"/>
      <c r="E24" s="95"/>
      <c r="F24" s="95"/>
      <c r="G24" s="95"/>
      <c r="H24" s="95"/>
      <c r="I24" s="95"/>
      <c r="J24" s="95"/>
      <c r="K24" s="95"/>
      <c r="L24" s="28">
        <f>SUM(L20:L23)</f>
        <v>0</v>
      </c>
    </row>
    <row r="25" spans="1:12" ht="13.5" thickBot="1">
      <c r="A25" s="4"/>
      <c r="B25" s="9"/>
      <c r="C25" s="9"/>
      <c r="D25" s="9"/>
      <c r="E25" s="9"/>
      <c r="F25" s="9"/>
      <c r="G25" s="9"/>
      <c r="H25" s="9"/>
      <c r="I25" s="9"/>
      <c r="J25" s="9"/>
      <c r="K25" s="9"/>
      <c r="L25" s="4"/>
    </row>
    <row r="26" spans="1:12" ht="13.5" thickBot="1">
      <c r="A26" s="98" t="s">
        <v>102</v>
      </c>
      <c r="B26" s="99"/>
      <c r="C26" s="99"/>
      <c r="D26" s="99"/>
      <c r="E26" s="99"/>
      <c r="F26" s="99"/>
      <c r="G26" s="99"/>
      <c r="H26" s="99"/>
      <c r="I26" s="99"/>
      <c r="J26" s="99"/>
      <c r="K26" s="100"/>
      <c r="L26" s="30">
        <f>L24+L14</f>
        <v>0</v>
      </c>
    </row>
    <row r="27" spans="1:12" ht="12.75">
      <c r="A27" s="4"/>
      <c r="B27" s="9"/>
      <c r="C27" s="9"/>
      <c r="D27" s="9"/>
      <c r="E27" s="9"/>
      <c r="F27" s="9"/>
      <c r="G27" s="9"/>
      <c r="H27" s="9"/>
      <c r="I27" s="9"/>
      <c r="J27" s="9"/>
      <c r="K27" s="9"/>
      <c r="L27" s="4"/>
    </row>
    <row r="28" spans="1:12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</sheetData>
  <sheetProtection password="CD06" sheet="1"/>
  <protectedRanges>
    <protectedRange sqref="K10:K13 K20:K23" name="Oblast1"/>
  </protectedRanges>
  <mergeCells count="3">
    <mergeCell ref="B14:K14"/>
    <mergeCell ref="B24:K24"/>
    <mergeCell ref="A26:K26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4"/>
  <sheetViews>
    <sheetView zoomScalePageLayoutView="0" workbookViewId="0" topLeftCell="A17">
      <selection activeCell="K46" sqref="K46"/>
    </sheetView>
  </sheetViews>
  <sheetFormatPr defaultColWidth="9.140625" defaultRowHeight="12.75"/>
  <cols>
    <col min="12" max="12" width="11.140625" style="0" customWidth="1"/>
  </cols>
  <sheetData>
    <row r="1" ht="12.75">
      <c r="A1" s="2" t="s">
        <v>18</v>
      </c>
    </row>
    <row r="3" spans="1:12" ht="12.75">
      <c r="A3" t="s">
        <v>85</v>
      </c>
      <c r="J3" s="1" t="s">
        <v>42</v>
      </c>
      <c r="K3" s="1" t="s">
        <v>86</v>
      </c>
      <c r="L3" s="1" t="s">
        <v>87</v>
      </c>
    </row>
    <row r="4" spans="10:12" ht="12.75">
      <c r="J4" s="1"/>
      <c r="K4" s="1"/>
      <c r="L4" s="1"/>
    </row>
    <row r="5" spans="10:12" ht="12.75">
      <c r="J5" s="1"/>
      <c r="K5" s="1"/>
      <c r="L5" s="1"/>
    </row>
    <row r="6" spans="1:2" ht="17.25">
      <c r="A6" s="31" t="s">
        <v>9</v>
      </c>
      <c r="B6" s="1"/>
    </row>
    <row r="8" spans="1:11" ht="12.75">
      <c r="A8" s="9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3.5" thickBot="1">
      <c r="A9" s="4"/>
      <c r="B9" s="4" t="s">
        <v>26</v>
      </c>
      <c r="C9" s="4"/>
      <c r="D9" s="4"/>
      <c r="E9" s="4"/>
      <c r="F9" s="4"/>
      <c r="G9" s="4"/>
      <c r="H9" s="4"/>
      <c r="I9" s="4"/>
      <c r="J9" s="4"/>
      <c r="K9" s="4"/>
    </row>
    <row r="10" spans="1:12" ht="12.75">
      <c r="A10" s="22"/>
      <c r="B10" s="59" t="s">
        <v>134</v>
      </c>
      <c r="C10" s="60"/>
      <c r="D10" s="60"/>
      <c r="E10" s="60"/>
      <c r="F10" s="60"/>
      <c r="G10" s="60"/>
      <c r="H10" s="60"/>
      <c r="I10" s="61"/>
      <c r="J10" s="23">
        <v>3</v>
      </c>
      <c r="K10" s="23"/>
      <c r="L10" s="24">
        <f aca="true" t="shared" si="0" ref="L10:L15">J10*K10</f>
        <v>0</v>
      </c>
    </row>
    <row r="11" spans="1:12" ht="12.75">
      <c r="A11" s="25"/>
      <c r="B11" s="4" t="s">
        <v>135</v>
      </c>
      <c r="C11" s="4"/>
      <c r="D11" s="4"/>
      <c r="E11" s="4"/>
      <c r="F11" s="4"/>
      <c r="G11" s="4"/>
      <c r="H11" s="4"/>
      <c r="I11" s="4"/>
      <c r="J11" s="21">
        <v>3</v>
      </c>
      <c r="K11" s="21"/>
      <c r="L11" s="26">
        <f t="shared" si="0"/>
        <v>0</v>
      </c>
    </row>
    <row r="12" spans="1:12" ht="12.75">
      <c r="A12" s="25"/>
      <c r="B12" s="38" t="s">
        <v>136</v>
      </c>
      <c r="C12" s="56"/>
      <c r="D12" s="56"/>
      <c r="E12" s="56"/>
      <c r="F12" s="56"/>
      <c r="G12" s="56"/>
      <c r="H12" s="56"/>
      <c r="I12" s="55"/>
      <c r="J12" s="21">
        <v>3</v>
      </c>
      <c r="K12" s="21"/>
      <c r="L12" s="26">
        <f t="shared" si="0"/>
        <v>0</v>
      </c>
    </row>
    <row r="13" spans="1:12" ht="12.75">
      <c r="A13" s="25"/>
      <c r="B13" s="4" t="s">
        <v>137</v>
      </c>
      <c r="C13" s="4"/>
      <c r="D13" s="4"/>
      <c r="E13" s="4"/>
      <c r="F13" s="4"/>
      <c r="G13" s="4"/>
      <c r="H13" s="4"/>
      <c r="I13" s="4"/>
      <c r="J13" s="21">
        <v>1</v>
      </c>
      <c r="K13" s="21"/>
      <c r="L13" s="26">
        <f t="shared" si="0"/>
        <v>0</v>
      </c>
    </row>
    <row r="14" spans="1:12" ht="12.75">
      <c r="A14" s="25"/>
      <c r="B14" s="38" t="s">
        <v>138</v>
      </c>
      <c r="C14" s="56"/>
      <c r="D14" s="56"/>
      <c r="E14" s="56"/>
      <c r="F14" s="56"/>
      <c r="G14" s="56"/>
      <c r="H14" s="56"/>
      <c r="I14" s="55"/>
      <c r="J14" s="21">
        <v>2</v>
      </c>
      <c r="K14" s="21"/>
      <c r="L14" s="26">
        <f t="shared" si="0"/>
        <v>0</v>
      </c>
    </row>
    <row r="15" spans="1:12" ht="12.75">
      <c r="A15" s="25"/>
      <c r="B15" s="4" t="s">
        <v>78</v>
      </c>
      <c r="C15" s="4"/>
      <c r="D15" s="4"/>
      <c r="E15" s="4"/>
      <c r="F15" s="4"/>
      <c r="G15" s="4"/>
      <c r="H15" s="4"/>
      <c r="I15" s="4"/>
      <c r="J15" s="21">
        <v>3</v>
      </c>
      <c r="K15" s="21"/>
      <c r="L15" s="26">
        <f t="shared" si="0"/>
        <v>0</v>
      </c>
    </row>
    <row r="16" spans="1:12" ht="13.5" thickBot="1">
      <c r="A16" s="27"/>
      <c r="B16" s="95" t="s">
        <v>88</v>
      </c>
      <c r="C16" s="95"/>
      <c r="D16" s="95"/>
      <c r="E16" s="95"/>
      <c r="F16" s="95"/>
      <c r="G16" s="95"/>
      <c r="H16" s="95"/>
      <c r="I16" s="95"/>
      <c r="J16" s="95"/>
      <c r="K16" s="95"/>
      <c r="L16" s="28">
        <f>SUM(L10:L15)</f>
        <v>0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9" spans="1:11" ht="12.75">
      <c r="A19" s="9" t="s">
        <v>103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3.5" thickBot="1">
      <c r="A20" s="4"/>
      <c r="B20" s="4" t="s">
        <v>27</v>
      </c>
      <c r="C20" s="4"/>
      <c r="D20" s="4"/>
      <c r="E20" s="4"/>
      <c r="F20" s="4"/>
      <c r="G20" s="4"/>
      <c r="H20" s="4"/>
      <c r="I20" s="4"/>
      <c r="J20" s="4"/>
      <c r="K20" s="4"/>
    </row>
    <row r="21" spans="1:12" ht="12.75">
      <c r="A21" s="22"/>
      <c r="B21" s="59" t="s">
        <v>139</v>
      </c>
      <c r="C21" s="60"/>
      <c r="D21" s="60"/>
      <c r="E21" s="60"/>
      <c r="F21" s="60"/>
      <c r="G21" s="60"/>
      <c r="H21" s="60"/>
      <c r="I21" s="61"/>
      <c r="J21" s="23">
        <v>3</v>
      </c>
      <c r="K21" s="23"/>
      <c r="L21" s="24">
        <f aca="true" t="shared" si="1" ref="L21:L27">J21*K21</f>
        <v>0</v>
      </c>
    </row>
    <row r="22" spans="1:12" ht="12.75">
      <c r="A22" s="25"/>
      <c r="B22" s="4" t="s">
        <v>140</v>
      </c>
      <c r="C22" s="4"/>
      <c r="D22" s="4"/>
      <c r="E22" s="4"/>
      <c r="F22" s="4"/>
      <c r="G22" s="4"/>
      <c r="H22" s="4"/>
      <c r="I22" s="4"/>
      <c r="J22" s="21">
        <v>3</v>
      </c>
      <c r="K22" s="21"/>
      <c r="L22" s="26">
        <f t="shared" si="1"/>
        <v>0</v>
      </c>
    </row>
    <row r="23" spans="1:12" ht="12.75">
      <c r="A23" s="25"/>
      <c r="B23" s="38" t="s">
        <v>141</v>
      </c>
      <c r="C23" s="56"/>
      <c r="D23" s="56"/>
      <c r="E23" s="56"/>
      <c r="F23" s="56"/>
      <c r="G23" s="56"/>
      <c r="H23" s="56"/>
      <c r="I23" s="55"/>
      <c r="J23" s="21">
        <v>3</v>
      </c>
      <c r="K23" s="21"/>
      <c r="L23" s="26">
        <f t="shared" si="1"/>
        <v>0</v>
      </c>
    </row>
    <row r="24" spans="1:12" ht="12.75">
      <c r="A24" s="25"/>
      <c r="B24" s="4" t="s">
        <v>142</v>
      </c>
      <c r="C24" s="4"/>
      <c r="D24" s="4"/>
      <c r="E24" s="4"/>
      <c r="F24" s="4"/>
      <c r="G24" s="4"/>
      <c r="H24" s="4"/>
      <c r="I24" s="4"/>
      <c r="J24" s="21">
        <v>1</v>
      </c>
      <c r="K24" s="21"/>
      <c r="L24" s="26">
        <f t="shared" si="1"/>
        <v>0</v>
      </c>
    </row>
    <row r="25" spans="1:12" ht="12.75">
      <c r="A25" s="25"/>
      <c r="B25" s="38" t="s">
        <v>74</v>
      </c>
      <c r="C25" s="56"/>
      <c r="D25" s="56"/>
      <c r="E25" s="56"/>
      <c r="F25" s="56"/>
      <c r="G25" s="56"/>
      <c r="H25" s="56"/>
      <c r="I25" s="55"/>
      <c r="J25" s="21">
        <v>1</v>
      </c>
      <c r="K25" s="21"/>
      <c r="L25" s="26">
        <f t="shared" si="1"/>
        <v>0</v>
      </c>
    </row>
    <row r="26" spans="1:12" ht="12.75">
      <c r="A26" s="25"/>
      <c r="B26" s="38" t="s">
        <v>75</v>
      </c>
      <c r="C26" s="56"/>
      <c r="D26" s="56"/>
      <c r="E26" s="56"/>
      <c r="F26" s="56"/>
      <c r="G26" s="56"/>
      <c r="H26" s="56"/>
      <c r="I26" s="55"/>
      <c r="J26" s="21">
        <v>1</v>
      </c>
      <c r="K26" s="21"/>
      <c r="L26" s="26">
        <f t="shared" si="1"/>
        <v>0</v>
      </c>
    </row>
    <row r="27" spans="1:12" ht="12.75">
      <c r="A27" s="25"/>
      <c r="B27" s="4" t="s">
        <v>76</v>
      </c>
      <c r="C27" s="4"/>
      <c r="D27" s="4"/>
      <c r="E27" s="4"/>
      <c r="F27" s="4"/>
      <c r="G27" s="4"/>
      <c r="H27" s="4"/>
      <c r="I27" s="4"/>
      <c r="J27" s="21">
        <v>1</v>
      </c>
      <c r="K27" s="21"/>
      <c r="L27" s="26">
        <f t="shared" si="1"/>
        <v>0</v>
      </c>
    </row>
    <row r="28" spans="1:12" ht="13.5" thickBot="1">
      <c r="A28" s="27"/>
      <c r="B28" s="95" t="s">
        <v>88</v>
      </c>
      <c r="C28" s="95"/>
      <c r="D28" s="95"/>
      <c r="E28" s="95"/>
      <c r="F28" s="95"/>
      <c r="G28" s="95"/>
      <c r="H28" s="95"/>
      <c r="I28" s="95"/>
      <c r="J28" s="95"/>
      <c r="K28" s="95"/>
      <c r="L28" s="28">
        <f>SUM(L21:L27)</f>
        <v>0</v>
      </c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1" spans="1:11" ht="12.75">
      <c r="A31" s="9" t="s">
        <v>17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3.5" thickBot="1">
      <c r="A32" s="4"/>
      <c r="B32" s="4" t="s">
        <v>28</v>
      </c>
      <c r="C32" s="4"/>
      <c r="D32" s="4"/>
      <c r="E32" s="4"/>
      <c r="F32" s="4"/>
      <c r="G32" s="4"/>
      <c r="H32" s="4"/>
      <c r="I32" s="4"/>
      <c r="J32" s="4"/>
      <c r="K32" s="4"/>
    </row>
    <row r="33" spans="1:12" ht="12.75">
      <c r="A33" s="22"/>
      <c r="B33" s="59" t="s">
        <v>79</v>
      </c>
      <c r="C33" s="60"/>
      <c r="D33" s="60"/>
      <c r="E33" s="60"/>
      <c r="F33" s="60"/>
      <c r="G33" s="60"/>
      <c r="H33" s="60"/>
      <c r="I33" s="61"/>
      <c r="J33" s="23">
        <v>3</v>
      </c>
      <c r="K33" s="23"/>
      <c r="L33" s="24">
        <f>J33*K33</f>
        <v>0</v>
      </c>
    </row>
    <row r="34" spans="1:12" ht="12.75">
      <c r="A34" s="25"/>
      <c r="B34" s="4" t="s">
        <v>77</v>
      </c>
      <c r="C34" s="4"/>
      <c r="D34" s="4"/>
      <c r="E34" s="4"/>
      <c r="F34" s="4"/>
      <c r="G34" s="4"/>
      <c r="H34" s="4"/>
      <c r="I34" s="4"/>
      <c r="J34" s="21">
        <v>3</v>
      </c>
      <c r="K34" s="21"/>
      <c r="L34" s="26">
        <f>J34*K34</f>
        <v>0</v>
      </c>
    </row>
    <row r="35" spans="1:12" ht="12.75">
      <c r="A35" s="25"/>
      <c r="B35" s="38" t="s">
        <v>167</v>
      </c>
      <c r="C35" s="56"/>
      <c r="D35" s="56"/>
      <c r="E35" s="56"/>
      <c r="F35" s="56"/>
      <c r="G35" s="56"/>
      <c r="H35" s="56"/>
      <c r="I35" s="55"/>
      <c r="J35" s="21">
        <v>2</v>
      </c>
      <c r="K35" s="21"/>
      <c r="L35" s="26">
        <f>J35*K35</f>
        <v>0</v>
      </c>
    </row>
    <row r="36" spans="1:12" ht="12.75">
      <c r="A36" s="25"/>
      <c r="B36" s="4" t="s">
        <v>143</v>
      </c>
      <c r="C36" s="4"/>
      <c r="D36" s="4"/>
      <c r="E36" s="4"/>
      <c r="F36" s="4"/>
      <c r="G36" s="4"/>
      <c r="H36" s="4"/>
      <c r="I36" s="4"/>
      <c r="J36" s="21">
        <v>2</v>
      </c>
      <c r="K36" s="21"/>
      <c r="L36" s="26">
        <f>J36*K36</f>
        <v>0</v>
      </c>
    </row>
    <row r="37" spans="1:12" ht="12.75">
      <c r="A37" s="25"/>
      <c r="B37" s="40" t="s">
        <v>144</v>
      </c>
      <c r="C37" s="41"/>
      <c r="D37" s="41"/>
      <c r="E37" s="41"/>
      <c r="F37" s="41"/>
      <c r="G37" s="41"/>
      <c r="H37" s="41"/>
      <c r="I37" s="51"/>
      <c r="J37" s="42">
        <v>2</v>
      </c>
      <c r="K37" s="42"/>
      <c r="L37" s="26">
        <f>J37*K37</f>
        <v>0</v>
      </c>
    </row>
    <row r="38" spans="1:12" ht="13.5" thickBot="1">
      <c r="A38" s="62"/>
      <c r="B38" s="64"/>
      <c r="C38" s="65"/>
      <c r="D38" s="65"/>
      <c r="E38" s="65"/>
      <c r="F38" s="65"/>
      <c r="G38" s="65"/>
      <c r="H38" s="65"/>
      <c r="I38" s="65"/>
      <c r="J38" s="65"/>
      <c r="K38" s="66"/>
      <c r="L38" s="63">
        <f>SUM(L33:L37)</f>
        <v>0</v>
      </c>
    </row>
    <row r="39" spans="1:12" ht="13.5" thickBo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3.5" thickBot="1">
      <c r="A40" s="98" t="s">
        <v>104</v>
      </c>
      <c r="B40" s="99"/>
      <c r="C40" s="99"/>
      <c r="D40" s="99"/>
      <c r="E40" s="99"/>
      <c r="F40" s="99"/>
      <c r="G40" s="99"/>
      <c r="H40" s="99"/>
      <c r="I40" s="99"/>
      <c r="J40" s="99"/>
      <c r="K40" s="100"/>
      <c r="L40" s="30">
        <f>L38+L28+L16</f>
        <v>0</v>
      </c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113" ht="13.5" thickBot="1"/>
    <row r="114" spans="1:11" ht="15.75" thickBot="1">
      <c r="A114" s="20" t="s">
        <v>88</v>
      </c>
      <c r="B114" s="5"/>
      <c r="C114" s="5"/>
      <c r="D114" s="5"/>
      <c r="E114" s="5"/>
      <c r="F114" s="5"/>
      <c r="G114" s="5"/>
      <c r="H114" s="5"/>
      <c r="I114" s="5"/>
      <c r="J114" s="5"/>
      <c r="K114" s="7"/>
    </row>
  </sheetData>
  <sheetProtection password="CD06" sheet="1"/>
  <protectedRanges>
    <protectedRange sqref="K10:K15 K21:K27 K33:K37" name="Oblast1"/>
  </protectedRanges>
  <mergeCells count="3">
    <mergeCell ref="B16:K16"/>
    <mergeCell ref="B28:K28"/>
    <mergeCell ref="A40:K40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5">
      <selection activeCell="K44" sqref="K44"/>
    </sheetView>
  </sheetViews>
  <sheetFormatPr defaultColWidth="9.140625" defaultRowHeight="12.75"/>
  <cols>
    <col min="12" max="12" width="10.57421875" style="0" customWidth="1"/>
  </cols>
  <sheetData>
    <row r="1" ht="17.25">
      <c r="A1" s="18" t="s">
        <v>18</v>
      </c>
    </row>
    <row r="3" spans="1:12" ht="12.75">
      <c r="A3" t="s">
        <v>85</v>
      </c>
      <c r="J3" s="1" t="s">
        <v>42</v>
      </c>
      <c r="K3" s="1" t="s">
        <v>86</v>
      </c>
      <c r="L3" s="1" t="s">
        <v>87</v>
      </c>
    </row>
    <row r="4" spans="10:12" ht="12.75">
      <c r="J4" s="1"/>
      <c r="K4" s="1"/>
      <c r="L4" s="1"/>
    </row>
    <row r="5" spans="10:12" ht="12.75">
      <c r="J5" s="1"/>
      <c r="K5" s="1"/>
      <c r="L5" s="1"/>
    </row>
    <row r="6" spans="1:2" ht="17.25">
      <c r="A6" s="31" t="s">
        <v>10</v>
      </c>
      <c r="B6" s="1"/>
    </row>
    <row r="8" spans="1:11" ht="12.75">
      <c r="A8" s="9" t="s">
        <v>105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3.5" thickBot="1">
      <c r="A9" s="4"/>
      <c r="B9" s="4" t="s">
        <v>29</v>
      </c>
      <c r="C9" s="4"/>
      <c r="D9" s="4"/>
      <c r="E9" s="4"/>
      <c r="F9" s="4"/>
      <c r="G9" s="4"/>
      <c r="H9" s="4"/>
      <c r="I9" s="4"/>
      <c r="J9" s="4"/>
      <c r="K9" s="4"/>
    </row>
    <row r="10" spans="1:12" ht="12.75">
      <c r="A10" s="22"/>
      <c r="B10" s="59" t="s">
        <v>170</v>
      </c>
      <c r="C10" s="60"/>
      <c r="D10" s="60"/>
      <c r="E10" s="60"/>
      <c r="F10" s="60"/>
      <c r="G10" s="60"/>
      <c r="H10" s="60"/>
      <c r="I10" s="60"/>
      <c r="J10" s="23">
        <v>3</v>
      </c>
      <c r="K10" s="23"/>
      <c r="L10" s="24">
        <f>J10*K10</f>
        <v>0</v>
      </c>
    </row>
    <row r="11" spans="1:12" ht="12.75">
      <c r="A11" s="25"/>
      <c r="B11" s="4" t="s">
        <v>162</v>
      </c>
      <c r="C11" s="4"/>
      <c r="D11" s="4"/>
      <c r="E11" s="4"/>
      <c r="F11" s="4"/>
      <c r="G11" s="4"/>
      <c r="H11" s="4"/>
      <c r="I11" s="4"/>
      <c r="J11" s="21">
        <v>3</v>
      </c>
      <c r="K11" s="21"/>
      <c r="L11" s="26">
        <f>J11*K11</f>
        <v>0</v>
      </c>
    </row>
    <row r="12" spans="1:12" ht="12.75">
      <c r="A12" s="25"/>
      <c r="B12" s="38" t="s">
        <v>163</v>
      </c>
      <c r="C12" s="56"/>
      <c r="D12" s="56"/>
      <c r="E12" s="56"/>
      <c r="F12" s="56"/>
      <c r="G12" s="56"/>
      <c r="H12" s="56"/>
      <c r="I12" s="56"/>
      <c r="J12" s="21">
        <v>3</v>
      </c>
      <c r="K12" s="21"/>
      <c r="L12" s="26">
        <f>J12*K12</f>
        <v>0</v>
      </c>
    </row>
    <row r="13" spans="1:12" ht="12.75">
      <c r="A13" s="25"/>
      <c r="B13" s="4" t="s">
        <v>161</v>
      </c>
      <c r="C13" s="4"/>
      <c r="D13" s="4"/>
      <c r="E13" s="4"/>
      <c r="F13" s="4"/>
      <c r="G13" s="4"/>
      <c r="H13" s="4"/>
      <c r="I13" s="4"/>
      <c r="J13" s="21">
        <v>3</v>
      </c>
      <c r="K13" s="38"/>
      <c r="L13" s="26">
        <f>J13*K13</f>
        <v>0</v>
      </c>
    </row>
    <row r="14" spans="1:12" ht="13.5" thickBot="1">
      <c r="A14" s="27"/>
      <c r="B14" s="95" t="s">
        <v>88</v>
      </c>
      <c r="C14" s="95"/>
      <c r="D14" s="95"/>
      <c r="E14" s="95"/>
      <c r="F14" s="95"/>
      <c r="G14" s="95"/>
      <c r="H14" s="95"/>
      <c r="I14" s="95"/>
      <c r="J14" s="95"/>
      <c r="K14" s="101"/>
      <c r="L14" s="28">
        <f>SUM(L10:L13)</f>
        <v>0</v>
      </c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7" spans="1:11" ht="12.75">
      <c r="A17" s="9" t="s">
        <v>106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3.5" thickBot="1">
      <c r="A18" s="4"/>
      <c r="B18" s="4" t="s">
        <v>30</v>
      </c>
      <c r="C18" s="4"/>
      <c r="D18" s="4"/>
      <c r="E18" s="4"/>
      <c r="F18" s="4"/>
      <c r="G18" s="4"/>
      <c r="H18" s="4"/>
      <c r="I18" s="4"/>
      <c r="J18" s="4"/>
      <c r="K18" s="4"/>
    </row>
    <row r="19" spans="1:12" ht="12.75">
      <c r="A19" s="22"/>
      <c r="B19" s="59" t="s">
        <v>145</v>
      </c>
      <c r="C19" s="60"/>
      <c r="D19" s="60"/>
      <c r="E19" s="60"/>
      <c r="F19" s="60"/>
      <c r="G19" s="60"/>
      <c r="H19" s="60"/>
      <c r="I19" s="61"/>
      <c r="J19" s="23">
        <v>6</v>
      </c>
      <c r="K19" s="23"/>
      <c r="L19" s="24">
        <f>J19*K19</f>
        <v>0</v>
      </c>
    </row>
    <row r="20" spans="1:12" ht="12.75">
      <c r="A20" s="25"/>
      <c r="B20" s="4" t="s">
        <v>146</v>
      </c>
      <c r="C20" s="4"/>
      <c r="D20" s="4"/>
      <c r="E20" s="4"/>
      <c r="F20" s="4"/>
      <c r="G20" s="4"/>
      <c r="H20" s="4"/>
      <c r="I20" s="4"/>
      <c r="J20" s="21">
        <v>12</v>
      </c>
      <c r="K20" s="21"/>
      <c r="L20" s="26">
        <f>J20*K20</f>
        <v>0</v>
      </c>
    </row>
    <row r="21" spans="1:12" ht="12.75">
      <c r="A21" s="25"/>
      <c r="B21" s="38" t="s">
        <v>147</v>
      </c>
      <c r="C21" s="56"/>
      <c r="D21" s="56"/>
      <c r="E21" s="56"/>
      <c r="F21" s="56"/>
      <c r="G21" s="56"/>
      <c r="H21" s="56"/>
      <c r="I21" s="55"/>
      <c r="J21" s="21">
        <v>6</v>
      </c>
      <c r="K21" s="21"/>
      <c r="L21" s="26">
        <f>J21*K21</f>
        <v>0</v>
      </c>
    </row>
    <row r="22" spans="1:12" ht="12.75">
      <c r="A22" s="25"/>
      <c r="B22" s="38" t="s">
        <v>164</v>
      </c>
      <c r="C22" s="56"/>
      <c r="D22" s="56"/>
      <c r="E22" s="56"/>
      <c r="F22" s="56"/>
      <c r="G22" s="56"/>
      <c r="H22" s="56"/>
      <c r="I22" s="55"/>
      <c r="J22" s="21">
        <v>6</v>
      </c>
      <c r="K22" s="21"/>
      <c r="L22" s="26">
        <f>J22*K22</f>
        <v>0</v>
      </c>
    </row>
    <row r="23" spans="1:12" ht="12.75">
      <c r="A23" s="25"/>
      <c r="B23" s="4" t="s">
        <v>165</v>
      </c>
      <c r="C23" s="4"/>
      <c r="D23" s="4"/>
      <c r="E23" s="4"/>
      <c r="F23" s="4"/>
      <c r="G23" s="4"/>
      <c r="H23" s="4"/>
      <c r="I23" s="4"/>
      <c r="J23" s="21">
        <v>6</v>
      </c>
      <c r="K23" s="21"/>
      <c r="L23" s="26">
        <f>J23*K23</f>
        <v>0</v>
      </c>
    </row>
    <row r="24" spans="1:12" ht="13.5" thickBot="1">
      <c r="A24" s="27"/>
      <c r="B24" s="95" t="s">
        <v>88</v>
      </c>
      <c r="C24" s="95"/>
      <c r="D24" s="95"/>
      <c r="E24" s="95"/>
      <c r="F24" s="95"/>
      <c r="G24" s="95"/>
      <c r="H24" s="95"/>
      <c r="I24" s="95"/>
      <c r="J24" s="95"/>
      <c r="K24" s="95"/>
      <c r="L24" s="28">
        <f>SUM(L19:L23)</f>
        <v>0</v>
      </c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7" spans="1:11" ht="12.75">
      <c r="A27" s="9" t="s">
        <v>12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3.5" thickBot="1">
      <c r="A28" s="4"/>
      <c r="B28" s="4" t="s">
        <v>31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12.75">
      <c r="A29" s="22"/>
      <c r="B29" s="102" t="s">
        <v>82</v>
      </c>
      <c r="C29" s="102"/>
      <c r="D29" s="102"/>
      <c r="E29" s="102"/>
      <c r="F29" s="102"/>
      <c r="G29" s="102"/>
      <c r="H29" s="102"/>
      <c r="I29" s="102"/>
      <c r="J29" s="23">
        <v>3</v>
      </c>
      <c r="K29" s="23"/>
      <c r="L29" s="24">
        <f>J29*K29</f>
        <v>0</v>
      </c>
    </row>
    <row r="30" spans="1:12" ht="12.75">
      <c r="A30" s="25"/>
      <c r="B30" s="103"/>
      <c r="C30" s="103"/>
      <c r="D30" s="103"/>
      <c r="E30" s="103"/>
      <c r="F30" s="103"/>
      <c r="G30" s="103"/>
      <c r="H30" s="103"/>
      <c r="I30" s="103"/>
      <c r="J30" s="21">
        <v>3</v>
      </c>
      <c r="K30" s="21"/>
      <c r="L30" s="26">
        <f>J30*K30</f>
        <v>0</v>
      </c>
    </row>
    <row r="31" spans="1:12" ht="12.75">
      <c r="A31" s="25"/>
      <c r="B31" s="103"/>
      <c r="C31" s="103"/>
      <c r="D31" s="103"/>
      <c r="E31" s="103"/>
      <c r="F31" s="103"/>
      <c r="G31" s="103"/>
      <c r="H31" s="103"/>
      <c r="I31" s="103"/>
      <c r="J31" s="21">
        <v>3</v>
      </c>
      <c r="K31" s="21"/>
      <c r="L31" s="26">
        <f>J31*K31</f>
        <v>0</v>
      </c>
    </row>
    <row r="32" spans="1:12" ht="12.75">
      <c r="A32" s="25"/>
      <c r="B32" s="103"/>
      <c r="C32" s="103"/>
      <c r="D32" s="103"/>
      <c r="E32" s="103"/>
      <c r="F32" s="103"/>
      <c r="G32" s="103"/>
      <c r="H32" s="103"/>
      <c r="I32" s="103"/>
      <c r="J32" s="21">
        <v>3</v>
      </c>
      <c r="K32" s="21"/>
      <c r="L32" s="26">
        <f>J32*K32</f>
        <v>0</v>
      </c>
    </row>
    <row r="33" spans="1:12" ht="13.5" thickBot="1">
      <c r="A33" s="27"/>
      <c r="B33" s="95" t="s">
        <v>88</v>
      </c>
      <c r="C33" s="95"/>
      <c r="D33" s="95"/>
      <c r="E33" s="95"/>
      <c r="F33" s="95"/>
      <c r="G33" s="95"/>
      <c r="H33" s="95"/>
      <c r="I33" s="95"/>
      <c r="J33" s="95"/>
      <c r="K33" s="95"/>
      <c r="L33" s="28">
        <f>SUM(L29:L32)</f>
        <v>0</v>
      </c>
    </row>
    <row r="34" spans="1:12" ht="13.5" thickBot="1">
      <c r="A34" s="4"/>
      <c r="B34" s="9"/>
      <c r="C34" s="9"/>
      <c r="D34" s="9"/>
      <c r="E34" s="9"/>
      <c r="F34" s="9"/>
      <c r="G34" s="9"/>
      <c r="H34" s="9"/>
      <c r="I34" s="9"/>
      <c r="J34" s="9"/>
      <c r="K34" s="9"/>
      <c r="L34" s="4"/>
    </row>
    <row r="35" spans="1:12" ht="13.5" thickBot="1">
      <c r="A35" s="98" t="s">
        <v>107</v>
      </c>
      <c r="B35" s="99"/>
      <c r="C35" s="99"/>
      <c r="D35" s="99"/>
      <c r="E35" s="99"/>
      <c r="F35" s="99"/>
      <c r="G35" s="99"/>
      <c r="H35" s="99"/>
      <c r="I35" s="99"/>
      <c r="J35" s="99"/>
      <c r="K35" s="100"/>
      <c r="L35" s="30">
        <f>L33+L24+L14</f>
        <v>0</v>
      </c>
    </row>
    <row r="36" spans="1:12" ht="12.75">
      <c r="A36" s="4"/>
      <c r="B36" s="9"/>
      <c r="C36" s="9"/>
      <c r="D36" s="9"/>
      <c r="E36" s="9"/>
      <c r="F36" s="9"/>
      <c r="G36" s="9"/>
      <c r="H36" s="9"/>
      <c r="I36" s="9"/>
      <c r="J36" s="9"/>
      <c r="K36" s="9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</sheetData>
  <sheetProtection password="CD06" sheet="1"/>
  <protectedRanges>
    <protectedRange sqref="K10:K13 K19:K23 K29:K32" name="Oblast1"/>
  </protectedRanges>
  <mergeCells count="5">
    <mergeCell ref="A35:K35"/>
    <mergeCell ref="B14:K14"/>
    <mergeCell ref="B24:K24"/>
    <mergeCell ref="B29:I32"/>
    <mergeCell ref="B33:K3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dílny elektro ISŠT Mělník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katalog</dc:creator>
  <cp:keywords/>
  <dc:description/>
  <cp:lastModifiedBy>Vladimír Wasyliw</cp:lastModifiedBy>
  <cp:lastPrinted>2017-07-04T10:29:16Z</cp:lastPrinted>
  <dcterms:created xsi:type="dcterms:W3CDTF">2016-04-21T11:49:17Z</dcterms:created>
  <dcterms:modified xsi:type="dcterms:W3CDTF">2019-04-08T06:26:40Z</dcterms:modified>
  <cp:category/>
  <cp:version/>
  <cp:contentType/>
  <cp:contentStatus/>
</cp:coreProperties>
</file>