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r:id="rId22"/>
    <sheet name="SO 03 1 Pol Elektro" sheetId="31" r:id="rId23"/>
    <sheet name="SO 03 2 VN 1 KL" sheetId="17" state="hidden" r:id="rId24"/>
    <sheet name="SO 03 2 VN 1 Rek" sheetId="18" state="hidden" r:id="rId25"/>
    <sheet name="SO 03 1 Pol Hrom" sheetId="30" r:id="rId26"/>
    <sheet name="SO 03 2 VN 1 Pol" sheetId="19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M14" i="30" l="1"/>
  <c r="F752" i="42"/>
  <c r="G752" i="42" s="1"/>
  <c r="G753" i="42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D21" i="31" l="1"/>
  <c r="D28" i="31" s="1"/>
  <c r="F886" i="41" s="1"/>
  <c r="G886" i="41" s="1"/>
  <c r="G888" i="41" s="1"/>
  <c r="H30" i="1" s="1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F875" i="16" l="1"/>
  <c r="L14" i="26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D16" i="19" s="1"/>
  <c r="H7" i="18" s="1"/>
  <c r="H8" i="18" s="1"/>
  <c r="C17" i="17" s="1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C877" i="16" s="1"/>
  <c r="G36" i="15" s="1"/>
  <c r="BB875" i="16"/>
  <c r="BA875" i="16"/>
  <c r="K875" i="16"/>
  <c r="I875" i="16"/>
  <c r="G875" i="16"/>
  <c r="BD875" i="16" s="1"/>
  <c r="B36" i="15"/>
  <c r="A36" i="15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BB17" i="25" l="1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C19" i="17" l="1"/>
  <c r="C22" i="17" s="1"/>
  <c r="C23" i="17" s="1"/>
  <c r="F30" i="17" s="1"/>
  <c r="H31" i="1" s="1"/>
  <c r="I31" i="1" s="1"/>
  <c r="F31" i="1" s="1"/>
  <c r="F730" i="10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I30" i="1" s="1"/>
  <c r="F30" i="1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C19" i="2"/>
  <c r="C22" i="2" s="1"/>
  <c r="C23" i="2" s="1"/>
  <c r="F30" i="2" s="1"/>
  <c r="F31" i="14" l="1"/>
  <c r="F34" i="14" s="1"/>
  <c r="F31" i="20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<sst xmlns="http://schemas.openxmlformats.org/spreadsheetml/2006/main" count="16536" uniqueCount="3001">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</sst>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49" fontId="20" fillId="6" borderId="6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0" borderId="69" xfId="0" applyBorder="1" applyAlignment="1" applyProtection="1">
      <alignment horizontal="left" vertical="center" wrapText="1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" zoomScaleNormal="100" zoomScaleSheetLayoutView="75" workbookViewId="0">
      <selection activeCell="H37" sqref="H37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1158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1157</v>
      </c>
      <c r="C30" s="46" t="s">
        <v>1158</v>
      </c>
      <c r="D30" s="47"/>
      <c r="E30" s="48"/>
      <c r="F30" s="49">
        <f t="shared" ref="F30:F31" si="0">G30+H30+I30</f>
        <v>0</v>
      </c>
      <c r="G30" s="50">
        <v>0</v>
      </c>
      <c r="H30" s="51">
        <f>'SO 03 2 Pol 1'!G18+'SO 03 2 Pol 1'!G22+'SO 03 2 Pol 1'!G31+'SO 03 2 Pol 1'!G34+'SO 03 2 Pol 1'!G48+'SO 03 2 Pol 1'!G93+'SO 03 2 Pol 1'!G358+'SO 03 2 Pol 1'!G363+'SO 03 2 Pol 1'!G384+'SO 03 2 Pol 1'!G399+'SO 03 2 Pol 1'!G445+'SO 03 2 Pol 1'!G449+'SO 03 2 Pol 1'!G469+'SO 03 2 Pol 1'!G501+'SO 03 2 Pol 1'!G504+'SO 03 2 Pol 1'!G596+'SO 03 2 Pol 1'!G623+'SO 03 2 Pol 1'!G632+'SO 03 2 Pol 1'!G635+'SO 03 2 Pol 1'!G639+'SO 03 2 Pol 1'!G652+'SO 03 2 Pol 1'!G658+'SO 03 2 Pol 1'!G721+'SO 03 2 Pol 1'!G755+'SO 03 2 Pol 1'!G775+'SO 03 2 Pol 1'!G800+'SO 03 2 Pol 1'!G865+'SO 03 2 Pol 1'!G871+'SO 03 2 Pol 1'!G884+'SO 03 2 Pol 1'!G888+'SO 03 2 Pol 1'!G893+'SO 03 2 Pol 1'!G903+'SO 03 2 Pol 1'!G911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1471</v>
      </c>
      <c r="C31" s="46" t="s">
        <v>1472</v>
      </c>
      <c r="D31" s="47"/>
      <c r="E31" s="48"/>
      <c r="F31" s="49">
        <f t="shared" si="0"/>
        <v>0</v>
      </c>
      <c r="G31" s="50">
        <v>0</v>
      </c>
      <c r="H31" s="51">
        <f>SUM('SO 03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SL+Q4miLm7eFSCcDX/xa+v4lMDJHnWv3BFukkSo/6wC9lWZDZ+JPo2B4cpOMlLclFF1P+Ssj6wv1EaS5qG7CA==" saltValue="3DgBdZKXW7bjSO38rvH7Lw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15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</row>
    <row r="3" spans="1:12" ht="15" x14ac:dyDescent="0.2">
      <c r="A3" s="583" t="s">
        <v>1980</v>
      </c>
      <c r="B3" s="584"/>
      <c r="C3" s="584"/>
      <c r="D3" s="716">
        <f>$F$6</f>
        <v>0</v>
      </c>
      <c r="E3" s="714"/>
      <c r="F3" s="714"/>
      <c r="G3" s="714"/>
      <c r="H3" s="714"/>
      <c r="I3" s="714"/>
      <c r="J3" s="714"/>
      <c r="K3" s="714"/>
      <c r="L3" s="714"/>
    </row>
    <row r="4" spans="1:12" ht="18" x14ac:dyDescent="0.2">
      <c r="A4" s="585" t="s">
        <v>1981</v>
      </c>
      <c r="B4" s="584"/>
      <c r="C4" s="584"/>
      <c r="D4" s="717">
        <f>$F$7</f>
        <v>0</v>
      </c>
      <c r="E4" s="714"/>
      <c r="F4" s="714"/>
      <c r="G4" s="714"/>
      <c r="H4" s="714"/>
      <c r="I4" s="714"/>
      <c r="J4" s="714"/>
      <c r="K4" s="714"/>
      <c r="L4" s="714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8">
        <v>42388</v>
      </c>
      <c r="L6" s="714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13">
        <f>$E$18</f>
        <v>0</v>
      </c>
      <c r="L8" s="714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13">
        <f>$E$21</f>
        <v>0</v>
      </c>
      <c r="L9" s="714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1" t="s">
        <v>1993</v>
      </c>
      <c r="E11" s="712"/>
      <c r="F11" s="712"/>
      <c r="G11" s="712"/>
      <c r="H11" s="591" t="s">
        <v>84</v>
      </c>
      <c r="I11" s="590" t="s">
        <v>1994</v>
      </c>
      <c r="J11" s="711" t="s">
        <v>1995</v>
      </c>
      <c r="K11" s="712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6</v>
      </c>
      <c r="J15" s="709"/>
      <c r="K15" s="710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10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140</v>
      </c>
      <c r="J17" s="709"/>
      <c r="K17" s="710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3</v>
      </c>
      <c r="J18" s="709"/>
      <c r="K18" s="710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6</v>
      </c>
      <c r="J19" s="709"/>
      <c r="K19" s="710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10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K9:L9"/>
    <mergeCell ref="A2:L2"/>
    <mergeCell ref="D3:L3"/>
    <mergeCell ref="D4:L4"/>
    <mergeCell ref="K6:L6"/>
    <mergeCell ref="K8:L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12847472.951772315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2697969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15545442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1" t="s">
        <v>3000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918</v>
      </c>
      <c r="D4" s="511"/>
      <c r="E4" s="726" t="str">
        <f>'[1]SO 02 1 1 Rek'!G2</f>
        <v>Pavilon B - škola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9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9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9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9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9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9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9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9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9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9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9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9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9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9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9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9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9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9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9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9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9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9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9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9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9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9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9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9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9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9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9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9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9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9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9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9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9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9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9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9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9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9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9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9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9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9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2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14" t="s">
        <v>1980</v>
      </c>
      <c r="B3" s="584"/>
      <c r="C3" s="584"/>
      <c r="D3" s="733">
        <f>$F$6</f>
        <v>0</v>
      </c>
      <c r="E3" s="714"/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15" t="s">
        <v>1981</v>
      </c>
      <c r="B4" s="584"/>
      <c r="C4" s="584"/>
      <c r="D4" s="734">
        <f>$F$7</f>
        <v>0</v>
      </c>
      <c r="E4" s="714"/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5">
        <v>42388</v>
      </c>
      <c r="L6" s="714"/>
      <c r="M6" s="714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1">
        <f>$E$18</f>
        <v>0</v>
      </c>
      <c r="L8" s="714"/>
      <c r="M8" s="714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1">
        <f>$E$21</f>
        <v>0</v>
      </c>
      <c r="L9" s="714"/>
      <c r="M9" s="714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7" t="s">
        <v>1993</v>
      </c>
      <c r="E11" s="738"/>
      <c r="F11" s="738"/>
      <c r="G11" s="738"/>
      <c r="H11" s="618" t="s">
        <v>84</v>
      </c>
      <c r="I11" s="618" t="s">
        <v>1994</v>
      </c>
      <c r="J11" s="737" t="s">
        <v>1995</v>
      </c>
      <c r="K11" s="738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8</v>
      </c>
      <c r="J15" s="709"/>
      <c r="K15" s="736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36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150</v>
      </c>
      <c r="J17" s="709"/>
      <c r="K17" s="736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24</v>
      </c>
      <c r="J18" s="709"/>
      <c r="K18" s="736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8</v>
      </c>
      <c r="J19" s="709"/>
      <c r="K19" s="736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36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M9"/>
    <mergeCell ref="A2:M2"/>
    <mergeCell ref="D3:M3"/>
    <mergeCell ref="D4:M4"/>
    <mergeCell ref="K6:M6"/>
    <mergeCell ref="K8:M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46" t="s">
        <v>2172</v>
      </c>
      <c r="B1" s="747"/>
      <c r="C1" s="747"/>
      <c r="D1" s="747"/>
      <c r="E1" s="747"/>
      <c r="F1" s="747"/>
    </row>
    <row r="2" spans="1:6" x14ac:dyDescent="0.2">
      <c r="A2" s="748" t="s">
        <v>2173</v>
      </c>
      <c r="B2" s="749" t="s">
        <v>2174</v>
      </c>
      <c r="C2" s="751" t="s">
        <v>2175</v>
      </c>
      <c r="D2" s="752"/>
      <c r="E2" s="751" t="s">
        <v>2176</v>
      </c>
      <c r="F2" s="753"/>
    </row>
    <row r="3" spans="1:6" x14ac:dyDescent="0.2">
      <c r="A3" s="740"/>
      <c r="B3" s="750"/>
      <c r="C3" s="744"/>
      <c r="D3" s="743"/>
      <c r="E3" s="743"/>
      <c r="F3" s="745"/>
    </row>
    <row r="4" spans="1:6" x14ac:dyDescent="0.2">
      <c r="A4" s="739" t="s">
        <v>2177</v>
      </c>
      <c r="B4" s="741" t="s">
        <v>2178</v>
      </c>
      <c r="C4" s="741" t="s">
        <v>1987</v>
      </c>
      <c r="D4" s="743"/>
      <c r="E4" s="741" t="s">
        <v>894</v>
      </c>
      <c r="F4" s="745"/>
    </row>
    <row r="5" spans="1:6" x14ac:dyDescent="0.2">
      <c r="A5" s="740"/>
      <c r="B5" s="742"/>
      <c r="C5" s="744"/>
      <c r="D5" s="743"/>
      <c r="E5" s="743"/>
      <c r="F5" s="745"/>
    </row>
    <row r="6" spans="1:6" x14ac:dyDescent="0.2">
      <c r="A6" s="739" t="s">
        <v>2179</v>
      </c>
      <c r="B6" s="741" t="s">
        <v>1971</v>
      </c>
      <c r="C6" s="741" t="s">
        <v>1988</v>
      </c>
      <c r="D6" s="743"/>
      <c r="E6" s="741"/>
      <c r="F6" s="745"/>
    </row>
    <row r="7" spans="1:6" x14ac:dyDescent="0.2">
      <c r="A7" s="740"/>
      <c r="B7" s="742"/>
      <c r="C7" s="744"/>
      <c r="D7" s="743"/>
      <c r="E7" s="743"/>
      <c r="F7" s="745"/>
    </row>
    <row r="8" spans="1:6" x14ac:dyDescent="0.2">
      <c r="A8" s="739" t="s">
        <v>2180</v>
      </c>
      <c r="B8" s="741" t="s">
        <v>894</v>
      </c>
      <c r="C8" s="755" t="s">
        <v>2181</v>
      </c>
      <c r="D8" s="743"/>
      <c r="E8" s="758">
        <v>42370</v>
      </c>
      <c r="F8" s="745"/>
    </row>
    <row r="9" spans="1:6" ht="13.5" thickBot="1" x14ac:dyDescent="0.25">
      <c r="A9" s="740"/>
      <c r="B9" s="754"/>
      <c r="C9" s="756"/>
      <c r="D9" s="757"/>
      <c r="E9" s="757"/>
      <c r="F9" s="75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63" t="s">
        <v>2178</v>
      </c>
      <c r="B11" s="764"/>
      <c r="C11" s="764"/>
      <c r="D11" s="764"/>
      <c r="E11" s="764"/>
      <c r="F11" s="765"/>
    </row>
    <row r="12" spans="1:6" ht="15.75" x14ac:dyDescent="0.25">
      <c r="A12" s="766" t="s">
        <v>2184</v>
      </c>
      <c r="B12" s="767"/>
      <c r="C12" s="767"/>
      <c r="D12" s="767"/>
      <c r="E12" s="767"/>
      <c r="F12" s="768"/>
    </row>
    <row r="13" spans="1:6" ht="13.5" x14ac:dyDescent="0.25">
      <c r="A13" s="769" t="s">
        <v>2185</v>
      </c>
      <c r="B13" s="770"/>
      <c r="C13" s="770"/>
      <c r="D13" s="770"/>
      <c r="E13" s="770"/>
      <c r="F13" s="771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72" t="s">
        <v>2189</v>
      </c>
      <c r="B17" s="761"/>
      <c r="C17" s="761"/>
      <c r="D17" s="761"/>
      <c r="E17" s="761"/>
      <c r="F17" s="762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60" t="s">
        <v>2196</v>
      </c>
      <c r="B24" s="761"/>
      <c r="C24" s="761"/>
      <c r="D24" s="761"/>
      <c r="E24" s="761"/>
      <c r="F24" s="762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60" t="s">
        <v>2204</v>
      </c>
      <c r="B32" s="761"/>
      <c r="C32" s="761"/>
      <c r="D32" s="761"/>
      <c r="E32" s="761"/>
      <c r="F32" s="762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60" t="s">
        <v>2224</v>
      </c>
      <c r="B52" s="761"/>
      <c r="C52" s="761"/>
      <c r="D52" s="761"/>
      <c r="E52" s="761"/>
      <c r="F52" s="762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66" t="s">
        <v>2232</v>
      </c>
      <c r="B60" s="767"/>
      <c r="C60" s="767"/>
      <c r="D60" s="767"/>
      <c r="E60" s="767"/>
      <c r="F60" s="768"/>
    </row>
    <row r="61" spans="1:6" ht="13.5" x14ac:dyDescent="0.25">
      <c r="A61" s="769" t="s">
        <v>2185</v>
      </c>
      <c r="B61" s="770"/>
      <c r="C61" s="770"/>
      <c r="D61" s="770"/>
      <c r="E61" s="770"/>
      <c r="F61" s="771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72" t="s">
        <v>2189</v>
      </c>
      <c r="B65" s="761"/>
      <c r="C65" s="761"/>
      <c r="D65" s="761"/>
      <c r="E65" s="761"/>
      <c r="F65" s="762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60" t="s">
        <v>2196</v>
      </c>
      <c r="B70" s="761"/>
      <c r="C70" s="761"/>
      <c r="D70" s="761"/>
      <c r="E70" s="761"/>
      <c r="F70" s="762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60" t="s">
        <v>2204</v>
      </c>
      <c r="B75" s="761"/>
      <c r="C75" s="761"/>
      <c r="D75" s="761"/>
      <c r="E75" s="761"/>
      <c r="F75" s="762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60" t="s">
        <v>2224</v>
      </c>
      <c r="B87" s="761"/>
      <c r="C87" s="761"/>
      <c r="D87" s="761"/>
      <c r="E87" s="761"/>
      <c r="F87" s="762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66" t="s">
        <v>2247</v>
      </c>
      <c r="B93" s="767"/>
      <c r="C93" s="767"/>
      <c r="D93" s="767"/>
      <c r="E93" s="767"/>
      <c r="F93" s="768"/>
    </row>
    <row r="94" spans="1:6" ht="13.5" x14ac:dyDescent="0.25">
      <c r="A94" s="769" t="s">
        <v>2185</v>
      </c>
      <c r="B94" s="770"/>
      <c r="C94" s="770"/>
      <c r="D94" s="770"/>
      <c r="E94" s="770"/>
      <c r="F94" s="771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72" t="s">
        <v>2189</v>
      </c>
      <c r="B98" s="761"/>
      <c r="C98" s="761"/>
      <c r="D98" s="761"/>
      <c r="E98" s="761"/>
      <c r="F98" s="762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60" t="s">
        <v>2196</v>
      </c>
      <c r="B103" s="761"/>
      <c r="C103" s="761"/>
      <c r="D103" s="761"/>
      <c r="E103" s="761"/>
      <c r="F103" s="762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60" t="s">
        <v>2204</v>
      </c>
      <c r="B108" s="761"/>
      <c r="C108" s="761"/>
      <c r="D108" s="761"/>
      <c r="E108" s="761"/>
      <c r="F108" s="762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60" t="s">
        <v>2224</v>
      </c>
      <c r="B119" s="761"/>
      <c r="C119" s="761"/>
      <c r="D119" s="761"/>
      <c r="E119" s="761"/>
      <c r="F119" s="762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60" t="s">
        <v>2248</v>
      </c>
      <c r="B124" s="761"/>
      <c r="C124" s="761"/>
      <c r="D124" s="761"/>
      <c r="E124" s="761"/>
      <c r="F124" s="762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73" t="s">
        <v>2260</v>
      </c>
      <c r="B135" s="774"/>
      <c r="C135" s="774"/>
      <c r="D135" s="774"/>
      <c r="E135" s="774"/>
      <c r="F135" s="775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60" t="s">
        <v>2273</v>
      </c>
      <c r="B148" s="776"/>
      <c r="C148" s="776"/>
      <c r="D148" s="776"/>
      <c r="E148" s="776"/>
      <c r="F148" s="777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6:A7"/>
    <mergeCell ref="B6:B7"/>
    <mergeCell ref="C6:D7"/>
    <mergeCell ref="E6:F7"/>
    <mergeCell ref="A8:A9"/>
    <mergeCell ref="B8:B9"/>
    <mergeCell ref="C8:D9"/>
    <mergeCell ref="E8:F9"/>
    <mergeCell ref="A4:A5"/>
    <mergeCell ref="B4:B5"/>
    <mergeCell ref="C4:D5"/>
    <mergeCell ref="E4:F5"/>
    <mergeCell ref="A1:F1"/>
    <mergeCell ref="A2:A3"/>
    <mergeCell ref="B2:B3"/>
    <mergeCell ref="C2:D3"/>
    <mergeCell ref="E2:F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16500235.259424623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3465049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19965284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66" zoomScaleNormal="100" workbookViewId="0">
      <selection activeCell="K875" sqref="K875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1" t="s">
        <v>1973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1159</v>
      </c>
      <c r="D4" s="511"/>
      <c r="E4" s="726" t="str">
        <f>'[1]SO 03 1 1 Rek'!G2</f>
        <v>Pavilon C - tělocvična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9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9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9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9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9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9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9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9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9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9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9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9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9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9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9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9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9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9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9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9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9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9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9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9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9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9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A1:G1"/>
    <mergeCell ref="A3:B3"/>
    <mergeCell ref="A4:B4"/>
    <mergeCell ref="E4:G4"/>
    <mergeCell ref="C9:D9"/>
    <mergeCell ref="C11:D11"/>
    <mergeCell ref="C28:D28"/>
    <mergeCell ref="C30:D30"/>
    <mergeCell ref="C37:D3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G20" sqref="G20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>
        <v>0</v>
      </c>
    </row>
    <row r="15" spans="1:4" x14ac:dyDescent="0.2">
      <c r="A15" s="281" t="s">
        <v>2024</v>
      </c>
      <c r="B15" s="1" t="s">
        <v>2025</v>
      </c>
      <c r="D15" s="610">
        <v>0</v>
      </c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lIuobLeqEirCg7FFcJpIxpE94Y6fY3tWbnzGEAnSdrzl7wllvnE90yb3IHMjtqESmeu56ija4cXy22acqhfoqw==" saltValue="3LyNt/qTw7XwYYTpjqKC6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7" sqref="K17:L17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2" t="s">
        <v>1979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37"/>
      <c r="B3" s="614" t="s">
        <v>1980</v>
      </c>
      <c r="C3" s="584"/>
      <c r="D3" s="584"/>
      <c r="E3" s="733">
        <f>$F$6</f>
        <v>0</v>
      </c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37"/>
      <c r="B4" s="615" t="s">
        <v>1981</v>
      </c>
      <c r="C4" s="584"/>
      <c r="D4" s="584"/>
      <c r="E4" s="734">
        <f>$F$7</f>
        <v>0</v>
      </c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5">
        <v>42388</v>
      </c>
      <c r="M6" s="714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1"/>
      <c r="M8" s="714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1">
        <f>$E$21</f>
        <v>0</v>
      </c>
      <c r="M9" s="714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7" t="s">
        <v>1993</v>
      </c>
      <c r="F11" s="738"/>
      <c r="G11" s="738"/>
      <c r="H11" s="738"/>
      <c r="I11" s="618" t="s">
        <v>84</v>
      </c>
      <c r="J11" s="618" t="s">
        <v>1994</v>
      </c>
      <c r="K11" s="737" t="s">
        <v>1995</v>
      </c>
      <c r="L11" s="738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07" t="s">
        <v>2002</v>
      </c>
      <c r="F15" s="708"/>
      <c r="G15" s="708"/>
      <c r="H15" s="708"/>
      <c r="I15" s="602" t="s">
        <v>147</v>
      </c>
      <c r="J15" s="603">
        <v>7</v>
      </c>
      <c r="K15" s="709"/>
      <c r="L15" s="736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07" t="s">
        <v>2004</v>
      </c>
      <c r="F16" s="708"/>
      <c r="G16" s="708"/>
      <c r="H16" s="708"/>
      <c r="I16" s="602" t="s">
        <v>147</v>
      </c>
      <c r="J16" s="603">
        <v>1</v>
      </c>
      <c r="K16" s="709"/>
      <c r="L16" s="736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07" t="s">
        <v>2006</v>
      </c>
      <c r="F17" s="708"/>
      <c r="G17" s="708"/>
      <c r="H17" s="708"/>
      <c r="I17" s="602" t="s">
        <v>166</v>
      </c>
      <c r="J17" s="603">
        <v>360</v>
      </c>
      <c r="K17" s="709"/>
      <c r="L17" s="736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07" t="s">
        <v>2008</v>
      </c>
      <c r="F18" s="708"/>
      <c r="G18" s="708"/>
      <c r="H18" s="708"/>
      <c r="I18" s="602" t="s">
        <v>147</v>
      </c>
      <c r="J18" s="603">
        <v>42</v>
      </c>
      <c r="K18" s="709"/>
      <c r="L18" s="736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07" t="s">
        <v>2010</v>
      </c>
      <c r="F19" s="708"/>
      <c r="G19" s="708"/>
      <c r="H19" s="708"/>
      <c r="I19" s="602" t="s">
        <v>147</v>
      </c>
      <c r="J19" s="603">
        <v>7</v>
      </c>
      <c r="K19" s="709"/>
      <c r="L19" s="736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07" t="s">
        <v>2012</v>
      </c>
      <c r="F20" s="708"/>
      <c r="G20" s="708"/>
      <c r="H20" s="708"/>
      <c r="I20" s="602" t="s">
        <v>147</v>
      </c>
      <c r="J20" s="603">
        <v>1</v>
      </c>
      <c r="K20" s="709"/>
      <c r="L20" s="736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E19:H19"/>
    <mergeCell ref="K19:L19"/>
    <mergeCell ref="E20:H20"/>
    <mergeCell ref="K20:L20"/>
    <mergeCell ref="E17:H17"/>
    <mergeCell ref="K17:L17"/>
    <mergeCell ref="E18:H18"/>
    <mergeCell ref="K18:L18"/>
    <mergeCell ref="E15:H15"/>
    <mergeCell ref="K15:L15"/>
    <mergeCell ref="E16:H16"/>
    <mergeCell ref="K16:L16"/>
    <mergeCell ref="E11:H11"/>
    <mergeCell ref="K11:L11"/>
    <mergeCell ref="L9:M9"/>
    <mergeCell ref="B2:M2"/>
    <mergeCell ref="E3:M3"/>
    <mergeCell ref="E4:M4"/>
    <mergeCell ref="L6:M6"/>
    <mergeCell ref="L8:M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9" sqref="F9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30216207.67433396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6345404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36561612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2" t="s">
        <v>1979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</row>
    <row r="2" spans="1:15" ht="15" x14ac:dyDescent="0.2">
      <c r="A2" s="614" t="s">
        <v>1980</v>
      </c>
      <c r="B2" s="584"/>
      <c r="C2" s="584"/>
      <c r="D2" s="733">
        <f>$F$6</f>
        <v>0</v>
      </c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584"/>
    </row>
    <row r="3" spans="1:15" ht="18" x14ac:dyDescent="0.2">
      <c r="A3" s="615" t="s">
        <v>1981</v>
      </c>
      <c r="B3" s="584"/>
      <c r="C3" s="584"/>
      <c r="D3" s="734">
        <f>$F$7</f>
        <v>0</v>
      </c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5">
        <v>42388</v>
      </c>
      <c r="L5" s="714"/>
      <c r="M5" s="714"/>
      <c r="N5" s="714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1">
        <f>$E$18</f>
        <v>0</v>
      </c>
      <c r="L7" s="714"/>
      <c r="M7" s="714"/>
      <c r="N7" s="714"/>
      <c r="O7" s="714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1">
        <f>$E$21</f>
        <v>0</v>
      </c>
      <c r="L8" s="714"/>
      <c r="M8" s="714"/>
      <c r="N8" s="714"/>
      <c r="O8" s="714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7" t="s">
        <v>1993</v>
      </c>
      <c r="E10" s="738"/>
      <c r="F10" s="738"/>
      <c r="G10" s="738"/>
      <c r="H10" s="618" t="s">
        <v>84</v>
      </c>
      <c r="I10" s="618" t="s">
        <v>1994</v>
      </c>
      <c r="J10" s="737" t="s">
        <v>1995</v>
      </c>
      <c r="K10" s="738"/>
      <c r="L10" s="737" t="s">
        <v>1996</v>
      </c>
      <c r="M10" s="738"/>
      <c r="N10" s="738"/>
      <c r="O10" s="803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804"/>
      <c r="M11" s="714"/>
      <c r="N11" s="714"/>
      <c r="O11" s="714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805"/>
      <c r="M12" s="801"/>
      <c r="N12" s="801"/>
      <c r="O12" s="801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800">
        <f>SUM(L14:O43)</f>
        <v>0</v>
      </c>
      <c r="M13" s="801"/>
      <c r="N13" s="801"/>
      <c r="O13" s="801"/>
    </row>
    <row r="14" spans="1:15" ht="25.5" x14ac:dyDescent="0.2">
      <c r="A14" s="629">
        <v>1</v>
      </c>
      <c r="B14" s="629" t="s">
        <v>2000</v>
      </c>
      <c r="C14" s="601" t="s">
        <v>2480</v>
      </c>
      <c r="D14" s="802" t="s">
        <v>2481</v>
      </c>
      <c r="E14" s="708"/>
      <c r="F14" s="708"/>
      <c r="G14" s="708"/>
      <c r="H14" s="602" t="s">
        <v>166</v>
      </c>
      <c r="I14" s="603">
        <v>100</v>
      </c>
      <c r="J14" s="709"/>
      <c r="K14" s="736"/>
      <c r="L14" s="794">
        <f t="shared" ref="L14:L34" si="0">I14*J14</f>
        <v>0</v>
      </c>
      <c r="M14" s="708"/>
      <c r="N14" s="708"/>
      <c r="O14" s="708"/>
    </row>
    <row r="15" spans="1:15" ht="13.5" x14ac:dyDescent="0.2">
      <c r="A15" s="648">
        <v>2</v>
      </c>
      <c r="B15" s="648" t="s">
        <v>2482</v>
      </c>
      <c r="C15" s="649" t="s">
        <v>2483</v>
      </c>
      <c r="D15" s="795" t="s">
        <v>2484</v>
      </c>
      <c r="E15" s="796"/>
      <c r="F15" s="796"/>
      <c r="G15" s="796"/>
      <c r="H15" s="650" t="s">
        <v>768</v>
      </c>
      <c r="I15" s="651">
        <v>77</v>
      </c>
      <c r="J15" s="797"/>
      <c r="K15" s="798"/>
      <c r="L15" s="799">
        <f t="shared" si="0"/>
        <v>0</v>
      </c>
      <c r="M15" s="708"/>
      <c r="N15" s="708"/>
      <c r="O15" s="708"/>
    </row>
    <row r="16" spans="1:15" ht="25.5" x14ac:dyDescent="0.2">
      <c r="A16" s="629">
        <v>3</v>
      </c>
      <c r="B16" s="629" t="s">
        <v>2000</v>
      </c>
      <c r="C16" s="601" t="s">
        <v>2485</v>
      </c>
      <c r="D16" s="707" t="s">
        <v>2486</v>
      </c>
      <c r="E16" s="708"/>
      <c r="F16" s="708"/>
      <c r="G16" s="708"/>
      <c r="H16" s="602" t="s">
        <v>166</v>
      </c>
      <c r="I16" s="603">
        <v>600</v>
      </c>
      <c r="J16" s="709"/>
      <c r="K16" s="736"/>
      <c r="L16" s="794">
        <f t="shared" si="0"/>
        <v>0</v>
      </c>
      <c r="M16" s="708"/>
      <c r="N16" s="708"/>
      <c r="O16" s="708"/>
    </row>
    <row r="17" spans="1:15" ht="13.5" x14ac:dyDescent="0.2">
      <c r="A17" s="648">
        <v>4</v>
      </c>
      <c r="B17" s="648" t="s">
        <v>2482</v>
      </c>
      <c r="C17" s="649" t="s">
        <v>2483</v>
      </c>
      <c r="D17" s="795" t="s">
        <v>2487</v>
      </c>
      <c r="E17" s="796"/>
      <c r="F17" s="796"/>
      <c r="G17" s="796"/>
      <c r="H17" s="650" t="s">
        <v>768</v>
      </c>
      <c r="I17" s="651">
        <v>10</v>
      </c>
      <c r="J17" s="797"/>
      <c r="K17" s="798"/>
      <c r="L17" s="799">
        <f t="shared" si="0"/>
        <v>0</v>
      </c>
      <c r="M17" s="708"/>
      <c r="N17" s="708"/>
      <c r="O17" s="708"/>
    </row>
    <row r="18" spans="1:15" ht="13.5" x14ac:dyDescent="0.2">
      <c r="A18" s="648">
        <v>5</v>
      </c>
      <c r="B18" s="648" t="s">
        <v>2482</v>
      </c>
      <c r="C18" s="649" t="s">
        <v>2488</v>
      </c>
      <c r="D18" s="795" t="s">
        <v>2489</v>
      </c>
      <c r="E18" s="796"/>
      <c r="F18" s="796"/>
      <c r="G18" s="796"/>
      <c r="H18" s="650" t="s">
        <v>147</v>
      </c>
      <c r="I18" s="651">
        <v>4</v>
      </c>
      <c r="J18" s="797"/>
      <c r="K18" s="798"/>
      <c r="L18" s="799">
        <f t="shared" si="0"/>
        <v>0</v>
      </c>
      <c r="M18" s="708"/>
      <c r="N18" s="708"/>
      <c r="O18" s="708"/>
    </row>
    <row r="19" spans="1:15" ht="13.5" x14ac:dyDescent="0.2">
      <c r="A19" s="648">
        <v>6</v>
      </c>
      <c r="B19" s="648" t="s">
        <v>2482</v>
      </c>
      <c r="C19" s="649" t="s">
        <v>2490</v>
      </c>
      <c r="D19" s="795" t="s">
        <v>2491</v>
      </c>
      <c r="E19" s="796"/>
      <c r="F19" s="796"/>
      <c r="G19" s="796"/>
      <c r="H19" s="650" t="s">
        <v>147</v>
      </c>
      <c r="I19" s="651">
        <v>100</v>
      </c>
      <c r="J19" s="797"/>
      <c r="K19" s="798"/>
      <c r="L19" s="799">
        <f t="shared" si="0"/>
        <v>0</v>
      </c>
      <c r="M19" s="708"/>
      <c r="N19" s="708"/>
      <c r="O19" s="708"/>
    </row>
    <row r="20" spans="1:15" ht="13.5" x14ac:dyDescent="0.2">
      <c r="A20" s="648">
        <v>7</v>
      </c>
      <c r="B20" s="648" t="s">
        <v>2482</v>
      </c>
      <c r="C20" s="649" t="s">
        <v>2492</v>
      </c>
      <c r="D20" s="795" t="s">
        <v>2493</v>
      </c>
      <c r="E20" s="796"/>
      <c r="F20" s="796"/>
      <c r="G20" s="796"/>
      <c r="H20" s="650" t="s">
        <v>147</v>
      </c>
      <c r="I20" s="651">
        <v>160</v>
      </c>
      <c r="J20" s="797"/>
      <c r="K20" s="798"/>
      <c r="L20" s="799">
        <f t="shared" si="0"/>
        <v>0</v>
      </c>
      <c r="M20" s="708"/>
      <c r="N20" s="708"/>
      <c r="O20" s="708"/>
    </row>
    <row r="21" spans="1:15" ht="13.5" x14ac:dyDescent="0.2">
      <c r="A21" s="648">
        <v>8</v>
      </c>
      <c r="B21" s="648" t="s">
        <v>2482</v>
      </c>
      <c r="C21" s="649" t="s">
        <v>2494</v>
      </c>
      <c r="D21" s="795" t="s">
        <v>2495</v>
      </c>
      <c r="E21" s="796"/>
      <c r="F21" s="796"/>
      <c r="G21" s="796"/>
      <c r="H21" s="650" t="s">
        <v>768</v>
      </c>
      <c r="I21" s="651">
        <v>81</v>
      </c>
      <c r="J21" s="797"/>
      <c r="K21" s="798"/>
      <c r="L21" s="799">
        <f t="shared" si="0"/>
        <v>0</v>
      </c>
      <c r="M21" s="708"/>
      <c r="N21" s="708"/>
      <c r="O21" s="708"/>
    </row>
    <row r="22" spans="1:15" ht="25.5" x14ac:dyDescent="0.2">
      <c r="A22" s="629">
        <v>9</v>
      </c>
      <c r="B22" s="629" t="s">
        <v>2000</v>
      </c>
      <c r="C22" s="601" t="s">
        <v>2496</v>
      </c>
      <c r="D22" s="707" t="s">
        <v>2497</v>
      </c>
      <c r="E22" s="708"/>
      <c r="F22" s="708"/>
      <c r="G22" s="708"/>
      <c r="H22" s="602" t="s">
        <v>147</v>
      </c>
      <c r="I22" s="603">
        <v>200</v>
      </c>
      <c r="J22" s="709"/>
      <c r="K22" s="736"/>
      <c r="L22" s="794">
        <f t="shared" si="0"/>
        <v>0</v>
      </c>
      <c r="M22" s="708"/>
      <c r="N22" s="708"/>
      <c r="O22" s="708"/>
    </row>
    <row r="23" spans="1:15" ht="13.5" x14ac:dyDescent="0.2">
      <c r="A23" s="648">
        <v>10</v>
      </c>
      <c r="B23" s="648" t="s">
        <v>2482</v>
      </c>
      <c r="C23" s="649" t="s">
        <v>2498</v>
      </c>
      <c r="D23" s="795" t="s">
        <v>2499</v>
      </c>
      <c r="E23" s="796"/>
      <c r="F23" s="796"/>
      <c r="G23" s="796"/>
      <c r="H23" s="650" t="s">
        <v>147</v>
      </c>
      <c r="I23" s="651">
        <v>200</v>
      </c>
      <c r="J23" s="797"/>
      <c r="K23" s="798"/>
      <c r="L23" s="799">
        <f t="shared" si="0"/>
        <v>0</v>
      </c>
      <c r="M23" s="708"/>
      <c r="N23" s="708"/>
      <c r="O23" s="708"/>
    </row>
    <row r="24" spans="1:15" ht="13.5" x14ac:dyDescent="0.2">
      <c r="A24" s="648">
        <v>11</v>
      </c>
      <c r="B24" s="648" t="s">
        <v>2482</v>
      </c>
      <c r="C24" s="649" t="s">
        <v>2500</v>
      </c>
      <c r="D24" s="795" t="s">
        <v>2501</v>
      </c>
      <c r="E24" s="796"/>
      <c r="F24" s="796"/>
      <c r="G24" s="796"/>
      <c r="H24" s="650" t="s">
        <v>147</v>
      </c>
      <c r="I24" s="651">
        <v>20</v>
      </c>
      <c r="J24" s="797"/>
      <c r="K24" s="798"/>
      <c r="L24" s="799">
        <f t="shared" si="0"/>
        <v>0</v>
      </c>
      <c r="M24" s="708"/>
      <c r="N24" s="708"/>
      <c r="O24" s="708"/>
    </row>
    <row r="25" spans="1:15" ht="13.5" x14ac:dyDescent="0.2">
      <c r="A25" s="648">
        <v>12</v>
      </c>
      <c r="B25" s="648" t="s">
        <v>2482</v>
      </c>
      <c r="C25" s="649" t="s">
        <v>2502</v>
      </c>
      <c r="D25" s="795" t="s">
        <v>2503</v>
      </c>
      <c r="E25" s="796"/>
      <c r="F25" s="796"/>
      <c r="G25" s="796"/>
      <c r="H25" s="650" t="s">
        <v>147</v>
      </c>
      <c r="I25" s="651">
        <v>20</v>
      </c>
      <c r="J25" s="797"/>
      <c r="K25" s="798"/>
      <c r="L25" s="799">
        <f t="shared" si="0"/>
        <v>0</v>
      </c>
      <c r="M25" s="708"/>
      <c r="N25" s="708"/>
      <c r="O25" s="708"/>
    </row>
    <row r="26" spans="1:15" ht="13.5" x14ac:dyDescent="0.2">
      <c r="A26" s="648">
        <v>13</v>
      </c>
      <c r="B26" s="648" t="s">
        <v>2482</v>
      </c>
      <c r="C26" s="649" t="s">
        <v>2504</v>
      </c>
      <c r="D26" s="795" t="s">
        <v>2505</v>
      </c>
      <c r="E26" s="796"/>
      <c r="F26" s="796"/>
      <c r="G26" s="796"/>
      <c r="H26" s="650" t="s">
        <v>147</v>
      </c>
      <c r="I26" s="651">
        <v>4</v>
      </c>
      <c r="J26" s="797"/>
      <c r="K26" s="798"/>
      <c r="L26" s="799">
        <f t="shared" si="0"/>
        <v>0</v>
      </c>
      <c r="M26" s="708"/>
      <c r="N26" s="708"/>
      <c r="O26" s="708"/>
    </row>
    <row r="27" spans="1:15" ht="13.5" x14ac:dyDescent="0.2">
      <c r="A27" s="648">
        <v>14</v>
      </c>
      <c r="B27" s="648" t="s">
        <v>2482</v>
      </c>
      <c r="C27" s="649" t="s">
        <v>2506</v>
      </c>
      <c r="D27" s="795" t="s">
        <v>2507</v>
      </c>
      <c r="E27" s="796"/>
      <c r="F27" s="796"/>
      <c r="G27" s="796"/>
      <c r="H27" s="650" t="s">
        <v>147</v>
      </c>
      <c r="I27" s="651">
        <v>12</v>
      </c>
      <c r="J27" s="797"/>
      <c r="K27" s="798"/>
      <c r="L27" s="799">
        <f t="shared" si="0"/>
        <v>0</v>
      </c>
      <c r="M27" s="708"/>
      <c r="N27" s="708"/>
      <c r="O27" s="708"/>
    </row>
    <row r="28" spans="1:15" ht="25.5" x14ac:dyDescent="0.2">
      <c r="A28" s="629">
        <v>15</v>
      </c>
      <c r="B28" s="629" t="s">
        <v>2000</v>
      </c>
      <c r="C28" s="601" t="s">
        <v>2508</v>
      </c>
      <c r="D28" s="707" t="s">
        <v>2509</v>
      </c>
      <c r="E28" s="708"/>
      <c r="F28" s="708"/>
      <c r="G28" s="708"/>
      <c r="H28" s="602" t="s">
        <v>147</v>
      </c>
      <c r="I28" s="603">
        <v>25</v>
      </c>
      <c r="J28" s="709"/>
      <c r="K28" s="736"/>
      <c r="L28" s="794">
        <f t="shared" si="0"/>
        <v>0</v>
      </c>
      <c r="M28" s="708"/>
      <c r="N28" s="708"/>
      <c r="O28" s="708"/>
    </row>
    <row r="29" spans="1:15" ht="13.5" x14ac:dyDescent="0.2">
      <c r="A29" s="648">
        <v>16</v>
      </c>
      <c r="B29" s="648" t="s">
        <v>2482</v>
      </c>
      <c r="C29" s="649" t="s">
        <v>2510</v>
      </c>
      <c r="D29" s="795" t="s">
        <v>2511</v>
      </c>
      <c r="E29" s="796"/>
      <c r="F29" s="796"/>
      <c r="G29" s="796"/>
      <c r="H29" s="650" t="s">
        <v>147</v>
      </c>
      <c r="I29" s="651">
        <v>2</v>
      </c>
      <c r="J29" s="797"/>
      <c r="K29" s="798"/>
      <c r="L29" s="799">
        <f t="shared" si="0"/>
        <v>0</v>
      </c>
      <c r="M29" s="708"/>
      <c r="N29" s="708"/>
      <c r="O29" s="708"/>
    </row>
    <row r="30" spans="1:15" ht="25.5" x14ac:dyDescent="0.2">
      <c r="A30" s="629">
        <v>17</v>
      </c>
      <c r="B30" s="629" t="s">
        <v>2000</v>
      </c>
      <c r="C30" s="601" t="s">
        <v>2512</v>
      </c>
      <c r="D30" s="707" t="s">
        <v>2513</v>
      </c>
      <c r="E30" s="708"/>
      <c r="F30" s="708"/>
      <c r="G30" s="708"/>
      <c r="H30" s="602" t="s">
        <v>147</v>
      </c>
      <c r="I30" s="603">
        <v>23</v>
      </c>
      <c r="J30" s="709"/>
      <c r="K30" s="736"/>
      <c r="L30" s="794">
        <f t="shared" si="0"/>
        <v>0</v>
      </c>
      <c r="M30" s="708"/>
      <c r="N30" s="708"/>
      <c r="O30" s="708"/>
    </row>
    <row r="31" spans="1:15" ht="13.5" x14ac:dyDescent="0.2">
      <c r="A31" s="648">
        <v>18</v>
      </c>
      <c r="B31" s="648" t="s">
        <v>2482</v>
      </c>
      <c r="C31" s="649" t="s">
        <v>2514</v>
      </c>
      <c r="D31" s="795" t="s">
        <v>2515</v>
      </c>
      <c r="E31" s="796"/>
      <c r="F31" s="796"/>
      <c r="G31" s="796"/>
      <c r="H31" s="650" t="s">
        <v>147</v>
      </c>
      <c r="I31" s="651">
        <v>4</v>
      </c>
      <c r="J31" s="797"/>
      <c r="K31" s="798"/>
      <c r="L31" s="799">
        <f t="shared" si="0"/>
        <v>0</v>
      </c>
      <c r="M31" s="708"/>
      <c r="N31" s="708"/>
      <c r="O31" s="708"/>
    </row>
    <row r="32" spans="1:15" ht="25.5" x14ac:dyDescent="0.2">
      <c r="A32" s="629">
        <v>19</v>
      </c>
      <c r="B32" s="629" t="s">
        <v>2000</v>
      </c>
      <c r="C32" s="601" t="s">
        <v>2516</v>
      </c>
      <c r="D32" s="707" t="s">
        <v>2517</v>
      </c>
      <c r="E32" s="708"/>
      <c r="F32" s="708"/>
      <c r="G32" s="708"/>
      <c r="H32" s="602" t="s">
        <v>147</v>
      </c>
      <c r="I32" s="603">
        <v>12</v>
      </c>
      <c r="J32" s="709"/>
      <c r="K32" s="736"/>
      <c r="L32" s="794">
        <f t="shared" si="0"/>
        <v>0</v>
      </c>
      <c r="M32" s="708"/>
      <c r="N32" s="708"/>
      <c r="O32" s="708"/>
    </row>
    <row r="33" spans="1:15" ht="13.5" x14ac:dyDescent="0.2">
      <c r="A33" s="648">
        <v>20</v>
      </c>
      <c r="B33" s="648" t="s">
        <v>2482</v>
      </c>
      <c r="C33" s="649" t="s">
        <v>2518</v>
      </c>
      <c r="D33" s="795" t="s">
        <v>2519</v>
      </c>
      <c r="E33" s="796"/>
      <c r="F33" s="796"/>
      <c r="G33" s="796"/>
      <c r="H33" s="650" t="s">
        <v>147</v>
      </c>
      <c r="I33" s="651">
        <v>12</v>
      </c>
      <c r="J33" s="797"/>
      <c r="K33" s="798"/>
      <c r="L33" s="799">
        <f t="shared" si="0"/>
        <v>0</v>
      </c>
      <c r="M33" s="708"/>
      <c r="N33" s="708"/>
      <c r="O33" s="708"/>
    </row>
    <row r="34" spans="1:15" ht="13.5" x14ac:dyDescent="0.2">
      <c r="A34" s="648">
        <v>21</v>
      </c>
      <c r="B34" s="648" t="s">
        <v>2482</v>
      </c>
      <c r="C34" s="649" t="s">
        <v>2520</v>
      </c>
      <c r="D34" s="795" t="s">
        <v>2521</v>
      </c>
      <c r="E34" s="796"/>
      <c r="F34" s="796"/>
      <c r="G34" s="796"/>
      <c r="H34" s="650" t="s">
        <v>147</v>
      </c>
      <c r="I34" s="651">
        <v>12</v>
      </c>
      <c r="J34" s="797"/>
      <c r="K34" s="798"/>
      <c r="L34" s="799">
        <f t="shared" si="0"/>
        <v>0</v>
      </c>
      <c r="M34" s="708"/>
      <c r="N34" s="708"/>
      <c r="O34" s="708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800"/>
      <c r="M35" s="801"/>
      <c r="N35" s="801"/>
      <c r="O35" s="801"/>
    </row>
    <row r="36" spans="1:15" ht="25.5" x14ac:dyDescent="0.2">
      <c r="A36" s="629">
        <v>22</v>
      </c>
      <c r="B36" s="629" t="s">
        <v>2000</v>
      </c>
      <c r="C36" s="601" t="s">
        <v>2522</v>
      </c>
      <c r="D36" s="707" t="s">
        <v>2523</v>
      </c>
      <c r="E36" s="708"/>
      <c r="F36" s="708"/>
      <c r="G36" s="708"/>
      <c r="H36" s="602" t="s">
        <v>147</v>
      </c>
      <c r="I36" s="603">
        <v>4</v>
      </c>
      <c r="J36" s="709"/>
      <c r="K36" s="736"/>
      <c r="L36" s="794">
        <f t="shared" ref="L36:L43" si="1">I36*J36</f>
        <v>0</v>
      </c>
      <c r="M36" s="708"/>
      <c r="N36" s="708"/>
      <c r="O36" s="708"/>
    </row>
    <row r="37" spans="1:15" ht="25.5" x14ac:dyDescent="0.2">
      <c r="A37" s="629">
        <v>23</v>
      </c>
      <c r="B37" s="629" t="s">
        <v>2000</v>
      </c>
      <c r="C37" s="601" t="s">
        <v>2524</v>
      </c>
      <c r="D37" s="707" t="s">
        <v>2525</v>
      </c>
      <c r="E37" s="708"/>
      <c r="F37" s="708"/>
      <c r="G37" s="708"/>
      <c r="H37" s="602" t="s">
        <v>147</v>
      </c>
      <c r="I37" s="603">
        <v>4</v>
      </c>
      <c r="J37" s="709"/>
      <c r="K37" s="736"/>
      <c r="L37" s="794">
        <f t="shared" si="1"/>
        <v>0</v>
      </c>
      <c r="M37" s="708"/>
      <c r="N37" s="708"/>
      <c r="O37" s="708"/>
    </row>
    <row r="38" spans="1:15" ht="25.5" x14ac:dyDescent="0.2">
      <c r="A38" s="629">
        <v>24</v>
      </c>
      <c r="B38" s="629" t="s">
        <v>2000</v>
      </c>
      <c r="C38" s="601" t="s">
        <v>2001</v>
      </c>
      <c r="D38" s="707" t="s">
        <v>2002</v>
      </c>
      <c r="E38" s="708"/>
      <c r="F38" s="708"/>
      <c r="G38" s="708"/>
      <c r="H38" s="602" t="s">
        <v>147</v>
      </c>
      <c r="I38" s="603">
        <v>4</v>
      </c>
      <c r="J38" s="709"/>
      <c r="K38" s="736"/>
      <c r="L38" s="794">
        <f t="shared" si="1"/>
        <v>0</v>
      </c>
      <c r="M38" s="708"/>
      <c r="N38" s="708"/>
      <c r="O38" s="708"/>
    </row>
    <row r="39" spans="1:15" ht="25.5" x14ac:dyDescent="0.2">
      <c r="A39" s="629">
        <v>25</v>
      </c>
      <c r="B39" s="629" t="s">
        <v>2000</v>
      </c>
      <c r="C39" s="601" t="s">
        <v>2003</v>
      </c>
      <c r="D39" s="707" t="s">
        <v>2004</v>
      </c>
      <c r="E39" s="708"/>
      <c r="F39" s="708"/>
      <c r="G39" s="708"/>
      <c r="H39" s="602" t="s">
        <v>147</v>
      </c>
      <c r="I39" s="603">
        <v>1</v>
      </c>
      <c r="J39" s="709"/>
      <c r="K39" s="736"/>
      <c r="L39" s="794">
        <f t="shared" si="1"/>
        <v>0</v>
      </c>
      <c r="M39" s="708"/>
      <c r="N39" s="708"/>
      <c r="O39" s="708"/>
    </row>
    <row r="40" spans="1:15" ht="25.5" x14ac:dyDescent="0.2">
      <c r="A40" s="629">
        <v>26</v>
      </c>
      <c r="B40" s="629" t="s">
        <v>2000</v>
      </c>
      <c r="C40" s="601" t="s">
        <v>2005</v>
      </c>
      <c r="D40" s="707" t="s">
        <v>2006</v>
      </c>
      <c r="E40" s="708"/>
      <c r="F40" s="708"/>
      <c r="G40" s="708"/>
      <c r="H40" s="602" t="s">
        <v>166</v>
      </c>
      <c r="I40" s="603">
        <v>400</v>
      </c>
      <c r="J40" s="709"/>
      <c r="K40" s="736"/>
      <c r="L40" s="794">
        <f t="shared" si="1"/>
        <v>0</v>
      </c>
      <c r="M40" s="708"/>
      <c r="N40" s="708"/>
      <c r="O40" s="708"/>
    </row>
    <row r="41" spans="1:15" ht="25.5" x14ac:dyDescent="0.2">
      <c r="A41" s="629">
        <v>27</v>
      </c>
      <c r="B41" s="629" t="s">
        <v>2000</v>
      </c>
      <c r="C41" s="601" t="s">
        <v>2007</v>
      </c>
      <c r="D41" s="707" t="s">
        <v>2008</v>
      </c>
      <c r="E41" s="708"/>
      <c r="F41" s="708"/>
      <c r="G41" s="708"/>
      <c r="H41" s="602" t="s">
        <v>147</v>
      </c>
      <c r="I41" s="603">
        <v>160</v>
      </c>
      <c r="J41" s="709"/>
      <c r="K41" s="736"/>
      <c r="L41" s="794">
        <f t="shared" si="1"/>
        <v>0</v>
      </c>
      <c r="M41" s="708"/>
      <c r="N41" s="708"/>
      <c r="O41" s="708"/>
    </row>
    <row r="42" spans="1:15" ht="25.5" x14ac:dyDescent="0.2">
      <c r="A42" s="629">
        <v>28</v>
      </c>
      <c r="B42" s="629" t="s">
        <v>2000</v>
      </c>
      <c r="C42" s="601" t="s">
        <v>2009</v>
      </c>
      <c r="D42" s="707" t="s">
        <v>2010</v>
      </c>
      <c r="E42" s="708"/>
      <c r="F42" s="708"/>
      <c r="G42" s="708"/>
      <c r="H42" s="602" t="s">
        <v>147</v>
      </c>
      <c r="I42" s="603">
        <v>4</v>
      </c>
      <c r="J42" s="709"/>
      <c r="K42" s="736"/>
      <c r="L42" s="794">
        <f t="shared" si="1"/>
        <v>0</v>
      </c>
      <c r="M42" s="708"/>
      <c r="N42" s="708"/>
      <c r="O42" s="708"/>
    </row>
    <row r="43" spans="1:15" ht="25.5" x14ac:dyDescent="0.2">
      <c r="A43" s="629">
        <v>29</v>
      </c>
      <c r="B43" s="629" t="s">
        <v>2000</v>
      </c>
      <c r="C43" s="601" t="s">
        <v>2011</v>
      </c>
      <c r="D43" s="707" t="s">
        <v>2012</v>
      </c>
      <c r="E43" s="708"/>
      <c r="F43" s="708"/>
      <c r="G43" s="708"/>
      <c r="H43" s="602" t="s">
        <v>147</v>
      </c>
      <c r="I43" s="603">
        <v>1</v>
      </c>
      <c r="J43" s="709"/>
      <c r="K43" s="736"/>
      <c r="L43" s="794">
        <f t="shared" si="1"/>
        <v>0</v>
      </c>
      <c r="M43" s="708"/>
      <c r="N43" s="708"/>
      <c r="O43" s="708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  <mergeCell ref="D14:G14"/>
    <mergeCell ref="J14:K14"/>
    <mergeCell ref="L14:O14"/>
    <mergeCell ref="D15:G15"/>
    <mergeCell ref="J15:K15"/>
    <mergeCell ref="L15:O15"/>
    <mergeCell ref="D16:G16"/>
    <mergeCell ref="J16:K16"/>
    <mergeCell ref="L16:O16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D20:G20"/>
    <mergeCell ref="J20:K20"/>
    <mergeCell ref="L20:O20"/>
    <mergeCell ref="D21:G21"/>
    <mergeCell ref="J21:K21"/>
    <mergeCell ref="L21:O21"/>
    <mergeCell ref="D22:G22"/>
    <mergeCell ref="J22:K22"/>
    <mergeCell ref="L22:O22"/>
    <mergeCell ref="D23:G23"/>
    <mergeCell ref="J23:K23"/>
    <mergeCell ref="L23:O23"/>
    <mergeCell ref="D24:G24"/>
    <mergeCell ref="J24:K24"/>
    <mergeCell ref="L24:O24"/>
    <mergeCell ref="D25:G25"/>
    <mergeCell ref="J25:K25"/>
    <mergeCell ref="L25:O25"/>
    <mergeCell ref="D26:G26"/>
    <mergeCell ref="J26:K26"/>
    <mergeCell ref="L26:O26"/>
    <mergeCell ref="D27:G27"/>
    <mergeCell ref="J27:K27"/>
    <mergeCell ref="L27:O27"/>
    <mergeCell ref="D28:G28"/>
    <mergeCell ref="J28:K28"/>
    <mergeCell ref="L28:O28"/>
    <mergeCell ref="D29:G29"/>
    <mergeCell ref="J29:K29"/>
    <mergeCell ref="L29:O29"/>
    <mergeCell ref="D30:G30"/>
    <mergeCell ref="J30:K30"/>
    <mergeCell ref="L30:O30"/>
    <mergeCell ref="D31:G31"/>
    <mergeCell ref="J31:K31"/>
    <mergeCell ref="L31:O31"/>
    <mergeCell ref="D32:G32"/>
    <mergeCell ref="J32:K32"/>
    <mergeCell ref="L32:O32"/>
    <mergeCell ref="D33:G33"/>
    <mergeCell ref="J33:K33"/>
    <mergeCell ref="L33:O33"/>
    <mergeCell ref="D34:G34"/>
    <mergeCell ref="J34:K34"/>
    <mergeCell ref="L34:O34"/>
    <mergeCell ref="L35:O35"/>
    <mergeCell ref="D36:G36"/>
    <mergeCell ref="J36:K36"/>
    <mergeCell ref="L36:O36"/>
    <mergeCell ref="D37:G37"/>
    <mergeCell ref="J37:K37"/>
    <mergeCell ref="L37:O37"/>
    <mergeCell ref="D38:G38"/>
    <mergeCell ref="J38:K38"/>
    <mergeCell ref="L38:O38"/>
    <mergeCell ref="D39:G39"/>
    <mergeCell ref="J39:K39"/>
    <mergeCell ref="L39:O39"/>
    <mergeCell ref="D40:G40"/>
    <mergeCell ref="J40:K40"/>
    <mergeCell ref="L40:O40"/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2016-09-26T14:13:09Z</dcterms:modified>
</cp:coreProperties>
</file>