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45" windowWidth="24240" windowHeight="6045" activeTab="0"/>
  </bookViews>
  <sheets>
    <sheet name="I.A Souhrnná tabulka" sheetId="1" r:id="rId1"/>
  </sheets>
  <externalReferences>
    <externalReference r:id="rId4"/>
  </externalReferences>
  <definedNames>
    <definedName name="Excel_BuiltIn__FilterDatabase_1" localSheetId="0">'[1]3'!#REF!</definedName>
    <definedName name="Excel_BuiltIn__FilterDatabase_1">'[1]3'!#REF!</definedName>
    <definedName name="_xlnm.Print_Area" localSheetId="0">'I.A Souhrnná tabulka'!$I$32:$M$40</definedName>
  </definedNames>
  <calcPr fullCalcOnLoad="1"/>
</workbook>
</file>

<file path=xl/sharedStrings.xml><?xml version="1.0" encoding="utf-8"?>
<sst xmlns="http://schemas.openxmlformats.org/spreadsheetml/2006/main" count="41" uniqueCount="35">
  <si>
    <t>Cena celkem za projektové práce a IČ v daném pásmu stavebních nákladů v Kč (bez DPH)</t>
  </si>
  <si>
    <t>Předpokládaný počet akcí v daném pásmu stavebních nákladů (ks)</t>
  </si>
  <si>
    <t>Celková cena za projektové práce a IČ v daném pásmu stavebních nákladů v Kč (bez DPH)</t>
  </si>
  <si>
    <t>PROCENTNÍ POMĚR ZE STAVEBNÍCH NÁKLADŮ</t>
  </si>
  <si>
    <t>Průměrné stavební náklady pro definované rozmezí v Kč bez DPH</t>
  </si>
  <si>
    <t>Rozmezí předpokládaných stavebních nákladů v mil. Kč bez DPH</t>
  </si>
  <si>
    <t>Druh prací</t>
  </si>
  <si>
    <t>Specifikace typu rekonstrukce nebo novostavby pozemní komunikace</t>
  </si>
  <si>
    <t>Kategorie staveb</t>
  </si>
  <si>
    <t xml:space="preserve">1) jednotlivé projektové stupně včetně souvisejícího výkonu inženýrské činnosti budou zpracovány dle platných právních předpisů a dle  požadavků zadavatele, přičemž je povinen dodržovat podmínky k řádnému a kvalitnímu plnění dílčích prováděcích smluv, vyhlášky a zákonná ustanovení, zejména:
- Směrnici pro dokumentaci staveb pozemních komunikací, schválenou Ministerstvem dopravy – Odborem infrastruktury č.j. 101/07-910-IPK/1, ze dne 29.1.2007, s účinností od 1.2.2007, ve znění Dodatku č. 1 k této Směrnici, schváleného Ministerstvem dopravy – Odborem silniční infrastruktury pod č.j. 998/09-910-IKP/1, ze dne 17.12.2009, s účinností od 1. ledna 2010, v platném znění;
- Technické a kvalitativní podmínky pro dokumentaci staveb pozemních komunikací schválené MDS ČR-OPK dne 30.6.1998 pod č.j. 23298/98 - 120 s účinností od 1.8.1998 v platném znění; 
- Zákon č. 183/2006 Sb., o územním plánování a stavebním řádu (stavební zákon), v platném znění a ve znění souvisejících předpisů a vyhlášek a směrnic ŘSD ČR;                     - Ostatní související právní předpisy, normy, technické předpisy a zákony v platném znění.
</t>
  </si>
  <si>
    <t>III.</t>
  </si>
  <si>
    <t>Dálnice, rychlostní komunikace, komunikace I.tř., komunikační sítě v městské zástavbě se složitým dopravním řešením včetně přídavných pruhů a ploch, průtahy silničních komunikací obcemi vč. Přídavných pruhů a ploch se složitým řešením, protihlukové stěny</t>
  </si>
  <si>
    <t>Technická studie vč. Investičního záměru a ekonomického vyhodnocení</t>
  </si>
  <si>
    <t>Při stanovení paušální částky pro jednotlivé činnosti v daném časovém pásmu, které odpovídá určitému procentu ze stavebních nákladů, je uchazeč povinen zohlednit tyto skutečnosti:</t>
  </si>
  <si>
    <t>Posuzování vlivu na ŽP dle zákona č. 100/2001Sb. - Dokumentace EIA</t>
  </si>
  <si>
    <t>Žlutě - DOPLNÍ UCHAZEČ</t>
  </si>
  <si>
    <t>Výkon inženýrské činnosti k SP včetně majekoprávního projednání</t>
  </si>
  <si>
    <t>x</t>
  </si>
  <si>
    <t xml:space="preserve">Pozn.: V případě, že předpokládaný počet akcí v daném pásmu stavebních nákladů je nulový nebo kolonka je bílá, uchazeč nevyplňuje (zadavatel nepředpokládá realizaci takových staveb formou rámcové smlouvy). </t>
  </si>
  <si>
    <t>Celková cena za projektové práce a IČ v Kč (bez DPH)</t>
  </si>
  <si>
    <t>Výkon inženýrské činnosti k ÚR</t>
  </si>
  <si>
    <t>Předpokládaná hodnota VZ</t>
  </si>
  <si>
    <t>Dokumentace k územnímu rozhodnutí (včetně průzkumů a zaměření)</t>
  </si>
  <si>
    <t>Dokumentace ke stavebnímu povolení (včetně průzkumů a zaměření)</t>
  </si>
  <si>
    <t>2) veškeré softwarové, hardwarové vybavení a případné související vybavení a náklady (např. cestovné, apod.)  jsou zahrnuty v ceně (tj. v procentu ze stavebních nákladů)</t>
  </si>
  <si>
    <t>3) součástí prací je rovněž geodetické zaměření stavby a všechny související průzkumné práce včetně předběžného a podrobného geotechnického průzkumu</t>
  </si>
  <si>
    <t>4) součástí prací je kompletní majetkoprávní projednání pro Objednatele</t>
  </si>
  <si>
    <t>Rámcová smlouva na projektové práce staveb pozemních komunikací ve vlastnictví Středočeského kraje, včetně výkonu inženýrské činnosti a autorského dozoru</t>
  </si>
  <si>
    <t>I.A Souhrnná tabulka - Soupis prací vztahující se k předpokládanému celkovému objemu služeb</t>
  </si>
  <si>
    <t>( 0 - 50,0 )</t>
  </si>
  <si>
    <t>( 50,0 - 100,0 )</t>
  </si>
  <si>
    <t>( 100,0 - 150,0 )</t>
  </si>
  <si>
    <t xml:space="preserve">více jak 150,0 </t>
  </si>
  <si>
    <t>Technická pomoc objednateli vč. výkonu autorského dozoru</t>
  </si>
  <si>
    <t>PDPS dle vyhlášky 230/2012 a/nebo ZDS a/nebo VD-ZDS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</si>
</sst>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0"/>
    <numFmt numFmtId="165" formatCode="_-* #,##0.00&quot; Kč&quot;_-;\-* #,##0.00&quot; Kč&quot;_-;_-* \-??&quot; Kč&quot;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0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 style="thin"/>
      <right/>
      <top style="medium"/>
      <bottom/>
    </border>
    <border>
      <left style="thin"/>
      <right style="thin"/>
      <top style="thin"/>
      <bottom style="medium"/>
    </border>
    <border>
      <left style="thin"/>
      <right/>
      <top style="thin"/>
      <bottom/>
    </border>
    <border>
      <left style="thin"/>
      <right style="thin"/>
      <top style="hair"/>
      <bottom style="hair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/>
      <bottom/>
    </border>
    <border>
      <left style="thin"/>
      <right style="thin"/>
      <top/>
      <bottom style="hair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/>
      <right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165" fontId="1" fillId="0" borderId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6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2" fillId="0" borderId="0" xfId="50">
      <alignment/>
      <protection/>
    </xf>
    <xf numFmtId="0" fontId="2" fillId="0" borderId="0" xfId="50" applyAlignment="1">
      <alignment horizontal="center" vertical="center"/>
      <protection/>
    </xf>
    <xf numFmtId="0" fontId="2" fillId="0" borderId="0" xfId="50" applyBorder="1" applyAlignment="1">
      <alignment/>
      <protection/>
    </xf>
    <xf numFmtId="0" fontId="2" fillId="0" borderId="0" xfId="50" applyBorder="1" applyAlignment="1">
      <alignment horizontal="left" wrapText="1"/>
      <protection/>
    </xf>
    <xf numFmtId="0" fontId="2" fillId="0" borderId="0" xfId="50" applyFont="1" applyBorder="1" applyAlignment="1">
      <alignment horizontal="left" vertical="center" wrapText="1"/>
      <protection/>
    </xf>
    <xf numFmtId="0" fontId="2" fillId="0" borderId="10" xfId="50" applyBorder="1" applyAlignment="1">
      <alignment/>
      <protection/>
    </xf>
    <xf numFmtId="0" fontId="2" fillId="0" borderId="0" xfId="50" applyFill="1">
      <alignment/>
      <protection/>
    </xf>
    <xf numFmtId="0" fontId="2" fillId="0" borderId="11" xfId="50" applyFill="1" applyBorder="1" applyAlignment="1">
      <alignment horizontal="center" vertical="center"/>
      <protection/>
    </xf>
    <xf numFmtId="0" fontId="3" fillId="0" borderId="12" xfId="50" applyFont="1" applyBorder="1" applyAlignment="1">
      <alignment horizontal="left" vertical="center" wrapText="1"/>
      <protection/>
    </xf>
    <xf numFmtId="0" fontId="3" fillId="0" borderId="13" xfId="50" applyFont="1" applyBorder="1" applyAlignment="1">
      <alignment horizontal="left" vertical="center" wrapText="1"/>
      <protection/>
    </xf>
    <xf numFmtId="0" fontId="2" fillId="0" borderId="14" xfId="50" applyFont="1" applyBorder="1" applyAlignment="1">
      <alignment horizontal="left" vertical="center" wrapText="1"/>
      <protection/>
    </xf>
    <xf numFmtId="0" fontId="2" fillId="0" borderId="15" xfId="50" applyBorder="1" applyAlignment="1">
      <alignment vertical="center"/>
      <protection/>
    </xf>
    <xf numFmtId="164" fontId="2" fillId="0" borderId="15" xfId="50" applyNumberFormat="1" applyFill="1" applyBorder="1" applyAlignment="1">
      <alignment horizontal="right" vertical="center"/>
      <protection/>
    </xf>
    <xf numFmtId="0" fontId="2" fillId="33" borderId="14" xfId="50" applyFont="1" applyFill="1" applyBorder="1" applyAlignment="1">
      <alignment horizontal="left" vertical="center" wrapText="1"/>
      <protection/>
    </xf>
    <xf numFmtId="0" fontId="2" fillId="0" borderId="16" xfId="50" applyFont="1" applyBorder="1" applyAlignment="1">
      <alignment horizontal="center" vertical="center" wrapText="1"/>
      <protection/>
    </xf>
    <xf numFmtId="0" fontId="2" fillId="0" borderId="0" xfId="50" applyFont="1" applyFill="1" applyAlignment="1">
      <alignment horizontal="left" vertical="center" wrapText="1"/>
      <protection/>
    </xf>
    <xf numFmtId="3" fontId="3" fillId="0" borderId="0" xfId="50" applyNumberFormat="1" applyFont="1" applyFill="1" applyAlignment="1">
      <alignment horizontal="right" vertical="center" wrapText="1"/>
      <protection/>
    </xf>
    <xf numFmtId="3" fontId="2" fillId="0" borderId="0" xfId="50" applyNumberFormat="1" applyFont="1" applyFill="1" applyAlignment="1">
      <alignment horizontal="left" vertical="center" wrapText="1"/>
      <protection/>
    </xf>
    <xf numFmtId="0" fontId="3" fillId="0" borderId="0" xfId="50" applyFont="1" applyFill="1" applyAlignment="1">
      <alignment horizontal="left" vertical="center" wrapText="1"/>
      <protection/>
    </xf>
    <xf numFmtId="3" fontId="2" fillId="0" borderId="0" xfId="50" applyNumberFormat="1">
      <alignment/>
      <protection/>
    </xf>
    <xf numFmtId="0" fontId="2" fillId="34" borderId="16" xfId="50" applyFont="1" applyFill="1" applyBorder="1" applyAlignment="1">
      <alignment horizontal="left" vertical="center"/>
      <protection/>
    </xf>
    <xf numFmtId="0" fontId="2" fillId="34" borderId="17" xfId="50" applyFill="1" applyBorder="1" applyAlignment="1">
      <alignment wrapText="1"/>
      <protection/>
    </xf>
    <xf numFmtId="0" fontId="3" fillId="34" borderId="18" xfId="50" applyFont="1" applyFill="1" applyBorder="1" applyAlignment="1">
      <alignment horizontal="left" vertical="center" wrapText="1"/>
      <protection/>
    </xf>
    <xf numFmtId="0" fontId="3" fillId="34" borderId="19" xfId="50" applyFont="1" applyFill="1" applyBorder="1" applyAlignment="1">
      <alignment horizontal="left" vertical="center" wrapText="1"/>
      <protection/>
    </xf>
    <xf numFmtId="0" fontId="2" fillId="34" borderId="20" xfId="50" applyFill="1" applyBorder="1" applyAlignment="1">
      <alignment wrapText="1"/>
      <protection/>
    </xf>
    <xf numFmtId="164" fontId="2" fillId="34" borderId="21" xfId="50" applyNumberFormat="1" applyFill="1" applyBorder="1" applyAlignment="1">
      <alignment horizontal="right" vertical="center"/>
      <protection/>
    </xf>
    <xf numFmtId="10" fontId="2" fillId="0" borderId="16" xfId="50" applyNumberFormat="1" applyFont="1" applyFill="1" applyBorder="1" applyAlignment="1">
      <alignment horizontal="right" vertical="center"/>
      <protection/>
    </xf>
    <xf numFmtId="10" fontId="2" fillId="0" borderId="16" xfId="50" applyNumberFormat="1" applyFill="1" applyBorder="1" applyAlignment="1">
      <alignment horizontal="right" vertical="center"/>
      <protection/>
    </xf>
    <xf numFmtId="3" fontId="2" fillId="0" borderId="16" xfId="50" applyNumberFormat="1" applyFill="1" applyBorder="1" applyAlignment="1">
      <alignment horizontal="right" vertical="center"/>
      <protection/>
    </xf>
    <xf numFmtId="0" fontId="2" fillId="0" borderId="15" xfId="50" applyFill="1" applyBorder="1" applyAlignment="1">
      <alignment vertical="center"/>
      <protection/>
    </xf>
    <xf numFmtId="3" fontId="3" fillId="0" borderId="16" xfId="50" applyNumberFormat="1" applyFont="1" applyFill="1" applyBorder="1" applyAlignment="1">
      <alignment horizontal="right" vertical="center"/>
      <protection/>
    </xf>
    <xf numFmtId="0" fontId="2" fillId="0" borderId="22" xfId="50" applyFill="1" applyBorder="1" applyAlignment="1">
      <alignment vertical="center"/>
      <protection/>
    </xf>
    <xf numFmtId="3" fontId="2" fillId="34" borderId="12" xfId="50" applyNumberFormat="1" applyFill="1" applyBorder="1" applyAlignment="1">
      <alignment horizontal="right" vertical="center"/>
      <protection/>
    </xf>
    <xf numFmtId="3" fontId="2" fillId="34" borderId="23" xfId="50" applyNumberFormat="1" applyFill="1" applyBorder="1" applyAlignment="1">
      <alignment horizontal="right" vertical="center"/>
      <protection/>
    </xf>
    <xf numFmtId="3" fontId="2" fillId="34" borderId="23" xfId="50" applyNumberFormat="1" applyFill="1" applyBorder="1">
      <alignment/>
      <protection/>
    </xf>
    <xf numFmtId="3" fontId="2" fillId="35" borderId="19" xfId="50" applyNumberFormat="1" applyFont="1" applyFill="1" applyBorder="1" applyAlignment="1">
      <alignment horizontal="right" vertical="center" wrapText="1"/>
      <protection/>
    </xf>
    <xf numFmtId="0" fontId="5" fillId="0" borderId="0" xfId="50" applyFont="1" applyFill="1" applyAlignment="1">
      <alignment horizontal="left" vertical="center" wrapText="1"/>
      <protection/>
    </xf>
    <xf numFmtId="0" fontId="2" fillId="34" borderId="13" xfId="50" applyFont="1" applyFill="1" applyBorder="1" applyAlignment="1">
      <alignment vertical="center" wrapText="1"/>
      <protection/>
    </xf>
    <xf numFmtId="0" fontId="2" fillId="34" borderId="24" xfId="50" applyFont="1" applyFill="1" applyBorder="1" applyAlignment="1">
      <alignment vertical="center" wrapText="1"/>
      <protection/>
    </xf>
    <xf numFmtId="0" fontId="2" fillId="34" borderId="25" xfId="50" applyFont="1" applyFill="1" applyBorder="1" applyAlignment="1">
      <alignment vertical="center" wrapText="1"/>
      <protection/>
    </xf>
    <xf numFmtId="3" fontId="2" fillId="0" borderId="0" xfId="50" applyNumberFormat="1" applyBorder="1" applyAlignment="1">
      <alignment horizontal="left" wrapText="1"/>
      <protection/>
    </xf>
    <xf numFmtId="0" fontId="2" fillId="0" borderId="26" xfId="50" applyFont="1" applyBorder="1" applyAlignment="1">
      <alignment horizontal="left" vertical="center" wrapText="1"/>
      <protection/>
    </xf>
    <xf numFmtId="0" fontId="2" fillId="0" borderId="27" xfId="50" applyBorder="1" applyAlignment="1">
      <alignment/>
      <protection/>
    </xf>
    <xf numFmtId="0" fontId="2" fillId="0" borderId="14" xfId="50" applyFont="1" applyBorder="1" applyAlignment="1">
      <alignment horizontal="left" vertical="center" wrapText="1"/>
      <protection/>
    </xf>
    <xf numFmtId="0" fontId="2" fillId="0" borderId="28" xfId="50" applyFont="1" applyBorder="1" applyAlignment="1">
      <alignment horizontal="left" vertical="center" wrapText="1"/>
      <protection/>
    </xf>
    <xf numFmtId="0" fontId="2" fillId="0" borderId="29" xfId="50" applyFont="1" applyBorder="1" applyAlignment="1">
      <alignment horizontal="left" vertical="center" wrapText="1"/>
      <protection/>
    </xf>
    <xf numFmtId="0" fontId="2" fillId="34" borderId="30" xfId="50" applyFont="1" applyFill="1" applyBorder="1" applyAlignment="1">
      <alignment horizontal="center" vertical="center" wrapText="1"/>
      <protection/>
    </xf>
    <xf numFmtId="0" fontId="2" fillId="34" borderId="31" xfId="50" applyFont="1" applyFill="1" applyBorder="1" applyAlignment="1">
      <alignment horizontal="center" vertical="center" wrapText="1"/>
      <protection/>
    </xf>
    <xf numFmtId="0" fontId="4" fillId="0" borderId="30" xfId="50" applyFont="1" applyBorder="1" applyAlignment="1">
      <alignment horizontal="center" vertical="center"/>
      <protection/>
    </xf>
    <xf numFmtId="0" fontId="4" fillId="0" borderId="15" xfId="50" applyFont="1" applyBorder="1" applyAlignment="1">
      <alignment horizontal="center" vertical="center"/>
      <protection/>
    </xf>
    <xf numFmtId="0" fontId="4" fillId="0" borderId="22" xfId="50" applyFont="1" applyBorder="1" applyAlignment="1">
      <alignment horizontal="center" vertical="center"/>
      <protection/>
    </xf>
    <xf numFmtId="0" fontId="2" fillId="33" borderId="15" xfId="50" applyFont="1" applyFill="1" applyBorder="1" applyAlignment="1">
      <alignment horizontal="center" vertical="center" wrapText="1"/>
      <protection/>
    </xf>
    <xf numFmtId="0" fontId="2" fillId="33" borderId="22" xfId="50" applyFont="1" applyFill="1" applyBorder="1" applyAlignment="1">
      <alignment horizontal="center" vertical="center" wrapText="1"/>
      <protection/>
    </xf>
    <xf numFmtId="3" fontId="2" fillId="0" borderId="30" xfId="50" applyNumberFormat="1" applyBorder="1" applyAlignment="1">
      <alignment horizontal="center" vertical="center"/>
      <protection/>
    </xf>
    <xf numFmtId="3" fontId="2" fillId="0" borderId="15" xfId="50" applyNumberFormat="1" applyBorder="1" applyAlignment="1">
      <alignment horizontal="center" vertical="center"/>
      <protection/>
    </xf>
    <xf numFmtId="3" fontId="2" fillId="0" borderId="22" xfId="50" applyNumberFormat="1" applyBorder="1" applyAlignment="1">
      <alignment horizontal="center" vertical="center"/>
      <protection/>
    </xf>
    <xf numFmtId="3" fontId="2" fillId="0" borderId="30" xfId="50" applyNumberFormat="1" applyFill="1" applyBorder="1" applyAlignment="1">
      <alignment horizontal="center" vertical="center"/>
      <protection/>
    </xf>
    <xf numFmtId="3" fontId="2" fillId="0" borderId="15" xfId="50" applyNumberFormat="1" applyFill="1" applyBorder="1" applyAlignment="1">
      <alignment horizontal="center" vertical="center"/>
      <protection/>
    </xf>
    <xf numFmtId="3" fontId="2" fillId="0" borderId="22" xfId="50" applyNumberFormat="1" applyFill="1" applyBorder="1" applyAlignment="1">
      <alignment horizontal="center" vertical="center"/>
      <protection/>
    </xf>
    <xf numFmtId="0" fontId="3" fillId="0" borderId="30" xfId="50" applyFont="1" applyBorder="1" applyAlignment="1">
      <alignment horizontal="center" vertical="center" wrapText="1"/>
      <protection/>
    </xf>
    <xf numFmtId="0" fontId="3" fillId="0" borderId="15" xfId="50" applyFont="1" applyBorder="1" applyAlignment="1">
      <alignment horizontal="center" vertical="center" wrapText="1"/>
      <protection/>
    </xf>
    <xf numFmtId="0" fontId="3" fillId="0" borderId="22" xfId="50" applyFont="1" applyBorder="1" applyAlignment="1">
      <alignment horizontal="center" vertical="center" wrapText="1"/>
      <protection/>
    </xf>
    <xf numFmtId="0" fontId="2" fillId="35" borderId="0" xfId="50" applyFont="1" applyFill="1" applyAlignment="1">
      <alignment horizontal="center" vertical="center" wrapText="1"/>
      <protection/>
    </xf>
    <xf numFmtId="0" fontId="2" fillId="0" borderId="32" xfId="50" applyFont="1" applyFill="1" applyBorder="1" applyAlignment="1">
      <alignment horizontal="left" vertical="center" wrapText="1"/>
      <protection/>
    </xf>
    <xf numFmtId="0" fontId="2" fillId="0" borderId="16" xfId="50" applyFont="1" applyBorder="1" applyAlignment="1">
      <alignment horizontal="left" vertical="center" wrapText="1"/>
      <protection/>
    </xf>
    <xf numFmtId="0" fontId="2" fillId="0" borderId="16" xfId="50" applyBorder="1" applyAlignment="1">
      <alignment horizontal="left" vertical="center" wrapText="1"/>
      <protection/>
    </xf>
    <xf numFmtId="3" fontId="2" fillId="0" borderId="33" xfId="50" applyNumberFormat="1" applyFont="1" applyBorder="1" applyAlignment="1">
      <alignment horizontal="center" vertical="center"/>
      <protection/>
    </xf>
    <xf numFmtId="3" fontId="2" fillId="0" borderId="34" xfId="50" applyNumberFormat="1" applyBorder="1" applyAlignment="1">
      <alignment horizontal="center" vertical="center"/>
      <protection/>
    </xf>
    <xf numFmtId="3" fontId="2" fillId="0" borderId="35" xfId="50" applyNumberFormat="1" applyBorder="1" applyAlignment="1">
      <alignment horizontal="center" vertical="center"/>
      <protection/>
    </xf>
    <xf numFmtId="3" fontId="2" fillId="0" borderId="36" xfId="50" applyNumberFormat="1" applyBorder="1" applyAlignment="1">
      <alignment horizontal="center" vertical="center"/>
      <protection/>
    </xf>
    <xf numFmtId="0" fontId="2" fillId="0" borderId="17" xfId="50" applyBorder="1" applyAlignment="1">
      <alignment horizontal="center" vertical="center"/>
      <protection/>
    </xf>
    <xf numFmtId="0" fontId="2" fillId="0" borderId="37" xfId="50" applyBorder="1" applyAlignment="1">
      <alignment horizontal="center" vertical="center"/>
      <protection/>
    </xf>
    <xf numFmtId="0" fontId="2" fillId="0" borderId="19" xfId="50" applyBorder="1" applyAlignment="1">
      <alignment horizontal="center" vertical="center"/>
      <protection/>
    </xf>
    <xf numFmtId="0" fontId="5" fillId="0" borderId="0" xfId="50" applyFont="1" applyFill="1" applyAlignment="1">
      <alignment horizontal="left" vertical="center" wrapText="1"/>
      <protection/>
    </xf>
    <xf numFmtId="0" fontId="2" fillId="0" borderId="0" xfId="50" applyFont="1" applyFill="1" applyAlignment="1">
      <alignment horizontal="left" vertical="center" wrapText="1"/>
      <protection/>
    </xf>
    <xf numFmtId="0" fontId="2" fillId="0" borderId="0" xfId="50" applyFont="1" applyFill="1" applyAlignment="1">
      <alignment horizontal="left" vertical="center" wrapText="1"/>
      <protection/>
    </xf>
    <xf numFmtId="0" fontId="5" fillId="0" borderId="0" xfId="50" applyFont="1" applyFill="1" applyAlignment="1">
      <alignment horizontal="left" vertical="center" wrapText="1" shrinkToFit="1"/>
      <protection/>
    </xf>
    <xf numFmtId="0" fontId="2" fillId="0" borderId="30" xfId="50" applyFont="1" applyBorder="1" applyAlignment="1">
      <alignment horizontal="center" vertical="center" wrapText="1"/>
      <protection/>
    </xf>
    <xf numFmtId="0" fontId="2" fillId="0" borderId="15" xfId="50" applyBorder="1" applyAlignment="1">
      <alignment horizontal="center" vertical="center" wrapText="1"/>
      <protection/>
    </xf>
    <xf numFmtId="0" fontId="2" fillId="0" borderId="31" xfId="50" applyBorder="1" applyAlignment="1">
      <alignment horizontal="center" vertical="center" wrapText="1"/>
      <protection/>
    </xf>
    <xf numFmtId="0" fontId="2" fillId="0" borderId="30" xfId="50" applyFont="1" applyBorder="1" applyAlignment="1">
      <alignment horizontal="center" vertical="center"/>
      <protection/>
    </xf>
    <xf numFmtId="0" fontId="2" fillId="0" borderId="15" xfId="50" applyBorder="1" applyAlignment="1">
      <alignment horizontal="center" vertical="center"/>
      <protection/>
    </xf>
    <xf numFmtId="0" fontId="2" fillId="0" borderId="31" xfId="50" applyBorder="1" applyAlignment="1">
      <alignment horizontal="center" vertical="center"/>
      <protection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Měna 2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Normální 4" xfId="49"/>
    <cellStyle name="Normální 5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Zak&#225;zky\NOV&#201;%20VZORY\Z&#225;pis\D1-sout&#283;&#382;e\DSP-PDPS\Soupis%20prac&#237;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"/>
      <sheetName val="4"/>
      <sheetName val="3"/>
      <sheetName val="List2"/>
      <sheetName val="Lis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2"/>
  <sheetViews>
    <sheetView tabSelected="1" zoomScale="70" zoomScaleNormal="70" zoomScaleSheetLayoutView="75" zoomScalePageLayoutView="0" workbookViewId="0" topLeftCell="E10">
      <selection activeCell="K21" sqref="K21"/>
    </sheetView>
  </sheetViews>
  <sheetFormatPr defaultColWidth="9.140625" defaultRowHeight="15"/>
  <cols>
    <col min="1" max="1" width="10.00390625" style="2" customWidth="1"/>
    <col min="2" max="2" width="33.28125" style="1" customWidth="1"/>
    <col min="3" max="3" width="111.28125" style="1" customWidth="1"/>
    <col min="4" max="6" width="26.8515625" style="1" customWidth="1"/>
    <col min="7" max="14" width="20.7109375" style="1" customWidth="1"/>
    <col min="15" max="15" width="23.8515625" style="1" customWidth="1"/>
    <col min="16" max="16" width="20.7109375" style="1" customWidth="1"/>
    <col min="17" max="17" width="26.140625" style="1" customWidth="1"/>
    <col min="18" max="16384" width="9.140625" style="1" customWidth="1"/>
  </cols>
  <sheetData>
    <row r="1" spans="7:16" ht="18.75" customHeight="1">
      <c r="G1" s="20"/>
      <c r="H1" s="20"/>
      <c r="I1" s="20"/>
      <c r="J1" s="20"/>
      <c r="K1" s="20"/>
      <c r="L1" s="20"/>
      <c r="M1" s="20"/>
      <c r="N1" s="20"/>
      <c r="O1" s="20"/>
      <c r="P1" s="20"/>
    </row>
    <row r="2" spans="1:17" s="16" customFormat="1" ht="57" customHeight="1">
      <c r="A2" s="74" t="s">
        <v>27</v>
      </c>
      <c r="B2" s="74"/>
      <c r="C2" s="74"/>
      <c r="D2" s="19"/>
      <c r="E2" s="19"/>
      <c r="F2" s="19"/>
      <c r="G2" s="18"/>
      <c r="H2" s="18"/>
      <c r="I2" s="18"/>
      <c r="J2" s="18"/>
      <c r="K2" s="18"/>
      <c r="L2" s="18"/>
      <c r="M2" s="18"/>
      <c r="N2" s="18"/>
      <c r="O2" s="18"/>
      <c r="P2" s="18"/>
      <c r="Q2" s="17"/>
    </row>
    <row r="3" spans="1:17" s="16" customFormat="1" ht="20.25" customHeight="1">
      <c r="A3" s="37"/>
      <c r="B3" s="37"/>
      <c r="C3" s="37"/>
      <c r="D3" s="19"/>
      <c r="E3" s="19"/>
      <c r="F3" s="19"/>
      <c r="G3" s="18"/>
      <c r="H3" s="18"/>
      <c r="I3" s="18"/>
      <c r="J3" s="18"/>
      <c r="K3" s="18"/>
      <c r="L3" s="18"/>
      <c r="M3" s="18"/>
      <c r="N3" s="18"/>
      <c r="O3" s="18"/>
      <c r="P3" s="18"/>
      <c r="Q3" s="17"/>
    </row>
    <row r="4" spans="1:17" s="16" customFormat="1" ht="27.75" customHeight="1">
      <c r="A4" s="77" t="s">
        <v>28</v>
      </c>
      <c r="B4" s="77"/>
      <c r="C4" s="77"/>
      <c r="D4" s="19"/>
      <c r="E4" s="19"/>
      <c r="F4" s="19"/>
      <c r="G4" s="18"/>
      <c r="H4" s="18"/>
      <c r="I4" s="18"/>
      <c r="J4" s="18"/>
      <c r="K4" s="18"/>
      <c r="L4" s="18"/>
      <c r="M4" s="18"/>
      <c r="N4" s="18"/>
      <c r="O4" s="18"/>
      <c r="P4" s="18"/>
      <c r="Q4" s="17"/>
    </row>
    <row r="5" spans="1:17" s="16" customFormat="1" ht="19.5" customHeight="1">
      <c r="A5" s="19"/>
      <c r="B5" s="19"/>
      <c r="C5" s="19"/>
      <c r="D5" s="19"/>
      <c r="E5" s="19"/>
      <c r="F5" s="19"/>
      <c r="G5" s="18"/>
      <c r="H5" s="18"/>
      <c r="I5" s="18"/>
      <c r="J5" s="18"/>
      <c r="K5" s="18"/>
      <c r="L5" s="18"/>
      <c r="M5" s="18"/>
      <c r="N5" s="18"/>
      <c r="O5" s="18"/>
      <c r="P5" s="18"/>
      <c r="Q5" s="19"/>
    </row>
    <row r="6" spans="1:17" s="16" customFormat="1" ht="60" customHeight="1">
      <c r="A6" s="75" t="s">
        <v>13</v>
      </c>
      <c r="B6" s="75"/>
      <c r="C6" s="75"/>
      <c r="G6" s="18"/>
      <c r="H6" s="18"/>
      <c r="I6" s="18"/>
      <c r="J6" s="18"/>
      <c r="K6" s="18"/>
      <c r="L6" s="18"/>
      <c r="M6" s="18"/>
      <c r="N6" s="18"/>
      <c r="O6" s="18"/>
      <c r="P6" s="18"/>
      <c r="Q6" s="17"/>
    </row>
    <row r="7" spans="1:17" s="16" customFormat="1" ht="142.5" customHeight="1">
      <c r="A7" s="75" t="s">
        <v>9</v>
      </c>
      <c r="B7" s="75"/>
      <c r="C7" s="75"/>
      <c r="G7" s="18"/>
      <c r="H7" s="18"/>
      <c r="I7" s="18"/>
      <c r="J7" s="18"/>
      <c r="K7" s="18"/>
      <c r="L7" s="18"/>
      <c r="M7" s="18"/>
      <c r="N7" s="18"/>
      <c r="O7" s="18"/>
      <c r="P7" s="18"/>
      <c r="Q7" s="17"/>
    </row>
    <row r="8" spans="1:17" s="16" customFormat="1" ht="19.5" customHeight="1">
      <c r="A8" s="76" t="s">
        <v>24</v>
      </c>
      <c r="B8" s="75"/>
      <c r="C8" s="75"/>
      <c r="G8" s="18"/>
      <c r="H8" s="18"/>
      <c r="I8" s="18"/>
      <c r="J8" s="18"/>
      <c r="K8" s="18"/>
      <c r="L8" s="18"/>
      <c r="M8" s="18"/>
      <c r="N8" s="18"/>
      <c r="O8" s="18"/>
      <c r="P8" s="18"/>
      <c r="Q8" s="17"/>
    </row>
    <row r="9" spans="1:17" s="16" customFormat="1" ht="19.5" customHeight="1">
      <c r="A9" s="76" t="s">
        <v>25</v>
      </c>
      <c r="B9" s="75"/>
      <c r="C9" s="75"/>
      <c r="G9" s="18"/>
      <c r="H9" s="18"/>
      <c r="I9" s="18"/>
      <c r="J9" s="18"/>
      <c r="K9" s="18"/>
      <c r="L9" s="18"/>
      <c r="M9" s="18"/>
      <c r="N9" s="18"/>
      <c r="O9" s="18"/>
      <c r="P9" s="18"/>
      <c r="Q9" s="17"/>
    </row>
    <row r="10" spans="1:17" s="16" customFormat="1" ht="19.5" customHeight="1">
      <c r="A10" s="76" t="s">
        <v>26</v>
      </c>
      <c r="B10" s="75"/>
      <c r="C10" s="75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7"/>
    </row>
    <row r="11" spans="1:17" s="16" customFormat="1" ht="19.5" customHeight="1">
      <c r="A11" s="75"/>
      <c r="B11" s="75"/>
      <c r="C11" s="75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7"/>
    </row>
    <row r="12" spans="1:17" s="16" customFormat="1" ht="19.5" customHeight="1">
      <c r="A12" s="63" t="s">
        <v>15</v>
      </c>
      <c r="B12" s="63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7"/>
    </row>
    <row r="13" spans="1:17" s="16" customFormat="1" ht="45" customHeight="1">
      <c r="A13" s="64" t="s">
        <v>18</v>
      </c>
      <c r="B13" s="64"/>
      <c r="C13" s="64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7"/>
    </row>
    <row r="14" spans="1:13" ht="19.5" customHeight="1">
      <c r="A14" s="78" t="s">
        <v>8</v>
      </c>
      <c r="B14" s="78" t="s">
        <v>7</v>
      </c>
      <c r="C14" s="81" t="s">
        <v>6</v>
      </c>
      <c r="D14" s="71"/>
      <c r="E14" s="72"/>
      <c r="F14" s="72"/>
      <c r="G14" s="72"/>
      <c r="H14" s="72"/>
      <c r="I14" s="72"/>
      <c r="J14" s="73"/>
      <c r="K14" s="71"/>
      <c r="L14" s="73"/>
      <c r="M14" s="65" t="s">
        <v>19</v>
      </c>
    </row>
    <row r="15" spans="1:13" ht="43.5" customHeight="1">
      <c r="A15" s="79"/>
      <c r="B15" s="79"/>
      <c r="C15" s="82"/>
      <c r="D15" s="15" t="s">
        <v>5</v>
      </c>
      <c r="E15" s="67" t="s">
        <v>29</v>
      </c>
      <c r="F15" s="68"/>
      <c r="G15" s="67" t="s">
        <v>30</v>
      </c>
      <c r="H15" s="68"/>
      <c r="I15" s="67" t="s">
        <v>31</v>
      </c>
      <c r="J15" s="68"/>
      <c r="K15" s="67" t="s">
        <v>32</v>
      </c>
      <c r="L15" s="68"/>
      <c r="M15" s="66"/>
    </row>
    <row r="16" spans="1:13" ht="45" customHeight="1">
      <c r="A16" s="79"/>
      <c r="B16" s="79"/>
      <c r="C16" s="82"/>
      <c r="D16" s="15" t="s">
        <v>4</v>
      </c>
      <c r="E16" s="69">
        <v>25000000</v>
      </c>
      <c r="F16" s="70"/>
      <c r="G16" s="69">
        <f>(50000000+100000000)/2</f>
        <v>75000000</v>
      </c>
      <c r="H16" s="70"/>
      <c r="I16" s="69">
        <f>(100000000+150000000)/2</f>
        <v>125000000</v>
      </c>
      <c r="J16" s="70"/>
      <c r="K16" s="69">
        <v>200000000</v>
      </c>
      <c r="L16" s="70"/>
      <c r="M16" s="66"/>
    </row>
    <row r="17" spans="1:13" ht="19.5" customHeight="1" thickBot="1">
      <c r="A17" s="80"/>
      <c r="B17" s="80"/>
      <c r="C17" s="83"/>
      <c r="D17" s="38"/>
      <c r="E17" s="47" t="s">
        <v>3</v>
      </c>
      <c r="F17" s="39"/>
      <c r="G17" s="47" t="s">
        <v>3</v>
      </c>
      <c r="H17" s="39"/>
      <c r="I17" s="47" t="s">
        <v>3</v>
      </c>
      <c r="J17" s="40"/>
      <c r="K17" s="47" t="s">
        <v>3</v>
      </c>
      <c r="L17" s="40"/>
      <c r="M17" s="66"/>
    </row>
    <row r="18" spans="1:13" ht="18" customHeight="1">
      <c r="A18" s="21"/>
      <c r="B18" s="25"/>
      <c r="C18" s="23"/>
      <c r="D18" s="23"/>
      <c r="E18" s="48"/>
      <c r="F18" s="24"/>
      <c r="G18" s="48"/>
      <c r="H18" s="24"/>
      <c r="I18" s="48"/>
      <c r="J18" s="24"/>
      <c r="K18" s="48"/>
      <c r="L18" s="24"/>
      <c r="M18" s="26"/>
    </row>
    <row r="19" spans="1:13" ht="15" customHeight="1">
      <c r="A19" s="49" t="s">
        <v>10</v>
      </c>
      <c r="B19" s="60" t="s">
        <v>11</v>
      </c>
      <c r="C19" s="14" t="s">
        <v>14</v>
      </c>
      <c r="D19" s="52"/>
      <c r="E19" s="27">
        <f aca="true" t="shared" si="0" ref="E19:E25">F19/$E$16</f>
        <v>0</v>
      </c>
      <c r="F19" s="36"/>
      <c r="G19" s="28">
        <f aca="true" t="shared" si="1" ref="G19:G25">H19/$G$16</f>
        <v>0</v>
      </c>
      <c r="H19" s="36"/>
      <c r="I19" s="28">
        <f aca="true" t="shared" si="2" ref="I19:I25">J19/$I$16</f>
        <v>0</v>
      </c>
      <c r="J19" s="36"/>
      <c r="K19" s="28">
        <f>L19/$K$16</f>
        <v>0</v>
      </c>
      <c r="L19" s="36"/>
      <c r="M19" s="13"/>
    </row>
    <row r="20" spans="1:13" ht="12.75" customHeight="1">
      <c r="A20" s="50"/>
      <c r="B20" s="61"/>
      <c r="C20" s="46" t="s">
        <v>12</v>
      </c>
      <c r="D20" s="52"/>
      <c r="E20" s="27">
        <f t="shared" si="0"/>
        <v>0</v>
      </c>
      <c r="F20" s="36"/>
      <c r="G20" s="28">
        <f t="shared" si="1"/>
        <v>0</v>
      </c>
      <c r="H20" s="36"/>
      <c r="I20" s="28">
        <f t="shared" si="2"/>
        <v>0</v>
      </c>
      <c r="J20" s="36"/>
      <c r="K20" s="28">
        <f aca="true" t="shared" si="3" ref="K20:K25">L20/$K$16</f>
        <v>0</v>
      </c>
      <c r="L20" s="36"/>
      <c r="M20" s="12"/>
    </row>
    <row r="21" spans="1:13" ht="15" customHeight="1">
      <c r="A21" s="50"/>
      <c r="B21" s="61"/>
      <c r="C21" s="44" t="s">
        <v>22</v>
      </c>
      <c r="D21" s="52"/>
      <c r="E21" s="27">
        <f t="shared" si="0"/>
        <v>0</v>
      </c>
      <c r="F21" s="36"/>
      <c r="G21" s="28">
        <f t="shared" si="1"/>
        <v>0</v>
      </c>
      <c r="H21" s="36"/>
      <c r="I21" s="28">
        <f t="shared" si="2"/>
        <v>0</v>
      </c>
      <c r="J21" s="36"/>
      <c r="K21" s="28">
        <f t="shared" si="3"/>
        <v>0</v>
      </c>
      <c r="L21" s="36"/>
      <c r="M21" s="12"/>
    </row>
    <row r="22" spans="1:13" ht="15" customHeight="1">
      <c r="A22" s="50"/>
      <c r="B22" s="61"/>
      <c r="C22" s="11" t="s">
        <v>20</v>
      </c>
      <c r="D22" s="52"/>
      <c r="E22" s="27">
        <f t="shared" si="0"/>
        <v>0</v>
      </c>
      <c r="F22" s="36"/>
      <c r="G22" s="28">
        <f t="shared" si="1"/>
        <v>0</v>
      </c>
      <c r="H22" s="36"/>
      <c r="I22" s="28">
        <f t="shared" si="2"/>
        <v>0</v>
      </c>
      <c r="J22" s="36"/>
      <c r="K22" s="28">
        <f t="shared" si="3"/>
        <v>0</v>
      </c>
      <c r="L22" s="36"/>
      <c r="M22" s="12"/>
    </row>
    <row r="23" spans="1:13" ht="31.5" customHeight="1">
      <c r="A23" s="50"/>
      <c r="B23" s="61"/>
      <c r="C23" s="44" t="s">
        <v>23</v>
      </c>
      <c r="D23" s="52"/>
      <c r="E23" s="27">
        <f t="shared" si="0"/>
        <v>0</v>
      </c>
      <c r="F23" s="36"/>
      <c r="G23" s="28">
        <f t="shared" si="1"/>
        <v>0</v>
      </c>
      <c r="H23" s="36"/>
      <c r="I23" s="28">
        <f t="shared" si="2"/>
        <v>0</v>
      </c>
      <c r="J23" s="36"/>
      <c r="K23" s="28">
        <f t="shared" si="3"/>
        <v>0</v>
      </c>
      <c r="L23" s="36"/>
      <c r="M23" s="12"/>
    </row>
    <row r="24" spans="1:13" ht="31.5" customHeight="1">
      <c r="A24" s="50"/>
      <c r="B24" s="61"/>
      <c r="C24" s="11" t="s">
        <v>16</v>
      </c>
      <c r="D24" s="52"/>
      <c r="E24" s="27">
        <f t="shared" si="0"/>
        <v>0</v>
      </c>
      <c r="F24" s="36"/>
      <c r="G24" s="28">
        <f t="shared" si="1"/>
        <v>0</v>
      </c>
      <c r="H24" s="36"/>
      <c r="I24" s="28">
        <f t="shared" si="2"/>
        <v>0</v>
      </c>
      <c r="J24" s="36"/>
      <c r="K24" s="28">
        <f t="shared" si="3"/>
        <v>0</v>
      </c>
      <c r="L24" s="36"/>
      <c r="M24" s="12"/>
    </row>
    <row r="25" spans="1:13" ht="15" customHeight="1">
      <c r="A25" s="50"/>
      <c r="B25" s="61"/>
      <c r="C25" s="44" t="s">
        <v>34</v>
      </c>
      <c r="D25" s="52"/>
      <c r="E25" s="27">
        <f t="shared" si="0"/>
        <v>0</v>
      </c>
      <c r="F25" s="36"/>
      <c r="G25" s="28">
        <f t="shared" si="1"/>
        <v>0</v>
      </c>
      <c r="H25" s="36"/>
      <c r="I25" s="28">
        <f t="shared" si="2"/>
        <v>0</v>
      </c>
      <c r="J25" s="36"/>
      <c r="K25" s="28">
        <f t="shared" si="3"/>
        <v>0</v>
      </c>
      <c r="L25" s="36"/>
      <c r="M25" s="12"/>
    </row>
    <row r="26" spans="1:13" ht="15" customHeight="1">
      <c r="A26" s="50"/>
      <c r="B26" s="61"/>
      <c r="C26" s="45" t="s">
        <v>33</v>
      </c>
      <c r="D26" s="52"/>
      <c r="E26" s="27" t="s">
        <v>17</v>
      </c>
      <c r="F26" s="36"/>
      <c r="G26" s="28" t="s">
        <v>17</v>
      </c>
      <c r="H26" s="36"/>
      <c r="I26" s="28" t="s">
        <v>17</v>
      </c>
      <c r="J26" s="36"/>
      <c r="K26" s="28" t="s">
        <v>17</v>
      </c>
      <c r="L26" s="36"/>
      <c r="M26" s="12"/>
    </row>
    <row r="27" spans="1:13" ht="12.75" customHeight="1">
      <c r="A27" s="50"/>
      <c r="B27" s="61"/>
      <c r="C27" s="10" t="s">
        <v>2</v>
      </c>
      <c r="D27" s="52"/>
      <c r="E27" s="54"/>
      <c r="F27" s="29">
        <f>SUM(F19:F26)</f>
        <v>0</v>
      </c>
      <c r="G27" s="57"/>
      <c r="H27" s="29">
        <f>SUM(H19:H26)</f>
        <v>0</v>
      </c>
      <c r="I27" s="57"/>
      <c r="J27" s="29">
        <f>SUM(J19:J26)</f>
        <v>0</v>
      </c>
      <c r="K27" s="57"/>
      <c r="L27" s="29">
        <f>SUM(L19:L26)</f>
        <v>0</v>
      </c>
      <c r="M27" s="30"/>
    </row>
    <row r="28" spans="1:13" ht="12.75" customHeight="1" thickBot="1">
      <c r="A28" s="50"/>
      <c r="B28" s="61"/>
      <c r="C28" s="10" t="s">
        <v>1</v>
      </c>
      <c r="D28" s="52"/>
      <c r="E28" s="55"/>
      <c r="F28" s="31">
        <v>25</v>
      </c>
      <c r="G28" s="58"/>
      <c r="H28" s="31">
        <v>11</v>
      </c>
      <c r="I28" s="58"/>
      <c r="J28" s="31">
        <v>2</v>
      </c>
      <c r="K28" s="58"/>
      <c r="L28" s="31">
        <v>1</v>
      </c>
      <c r="M28" s="32"/>
    </row>
    <row r="29" spans="1:13" ht="15.75" customHeight="1" thickBot="1">
      <c r="A29" s="51"/>
      <c r="B29" s="62"/>
      <c r="C29" s="9" t="s">
        <v>0</v>
      </c>
      <c r="D29" s="53"/>
      <c r="E29" s="56"/>
      <c r="F29" s="33">
        <f>F28*F27</f>
        <v>0</v>
      </c>
      <c r="G29" s="59"/>
      <c r="H29" s="33">
        <f>H28*H27</f>
        <v>0</v>
      </c>
      <c r="I29" s="59"/>
      <c r="J29" s="33">
        <f>J28*J27</f>
        <v>0</v>
      </c>
      <c r="K29" s="59"/>
      <c r="L29" s="33">
        <f>L28*L27</f>
        <v>0</v>
      </c>
      <c r="M29" s="34">
        <f>F29+H29+J29+L29</f>
        <v>0</v>
      </c>
    </row>
    <row r="30" spans="1:13" ht="13.5" thickBot="1">
      <c r="A30" s="21"/>
      <c r="B30" s="22"/>
      <c r="C30" s="23"/>
      <c r="D30" s="23"/>
      <c r="E30" s="24"/>
      <c r="F30" s="24"/>
      <c r="G30" s="24"/>
      <c r="H30" s="24"/>
      <c r="I30" s="24"/>
      <c r="J30" s="24"/>
      <c r="K30" s="24"/>
      <c r="L30" s="24"/>
      <c r="M30" s="24"/>
    </row>
    <row r="31" spans="1:17" s="7" customFormat="1" ht="7.5" customHeight="1" thickBot="1">
      <c r="A31" s="8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1"/>
      <c r="O31" s="1"/>
      <c r="P31" s="1"/>
      <c r="Q31" s="1"/>
    </row>
    <row r="32" spans="1:15" ht="25.5" customHeight="1" thickBot="1">
      <c r="A32" s="5"/>
      <c r="B32" s="4"/>
      <c r="C32" s="4"/>
      <c r="D32" s="4"/>
      <c r="E32" s="4"/>
      <c r="F32" s="41"/>
      <c r="G32" s="3"/>
      <c r="H32" s="3"/>
      <c r="I32" s="42" t="s">
        <v>21</v>
      </c>
      <c r="J32" s="43"/>
      <c r="K32" s="43"/>
      <c r="L32" s="43"/>
      <c r="M32" s="35">
        <v>174000000</v>
      </c>
      <c r="N32" s="20"/>
      <c r="O32" s="20"/>
    </row>
  </sheetData>
  <sheetProtection/>
  <mergeCells count="35">
    <mergeCell ref="K15:L15"/>
    <mergeCell ref="K16:L16"/>
    <mergeCell ref="K17:K18"/>
    <mergeCell ref="K27:K29"/>
    <mergeCell ref="K14:L14"/>
    <mergeCell ref="A9:C9"/>
    <mergeCell ref="A11:C11"/>
    <mergeCell ref="A14:A17"/>
    <mergeCell ref="B14:B17"/>
    <mergeCell ref="C14:C17"/>
    <mergeCell ref="A2:C2"/>
    <mergeCell ref="A6:C6"/>
    <mergeCell ref="A7:C7"/>
    <mergeCell ref="A8:C8"/>
    <mergeCell ref="A4:C4"/>
    <mergeCell ref="A10:C10"/>
    <mergeCell ref="A12:B12"/>
    <mergeCell ref="A13:C13"/>
    <mergeCell ref="M14:M17"/>
    <mergeCell ref="E15:F15"/>
    <mergeCell ref="G15:H15"/>
    <mergeCell ref="I15:J15"/>
    <mergeCell ref="E16:F16"/>
    <mergeCell ref="D14:J14"/>
    <mergeCell ref="G16:H16"/>
    <mergeCell ref="I16:J16"/>
    <mergeCell ref="E17:E18"/>
    <mergeCell ref="G17:G18"/>
    <mergeCell ref="I17:I18"/>
    <mergeCell ref="A19:A29"/>
    <mergeCell ref="D19:D29"/>
    <mergeCell ref="E27:E29"/>
    <mergeCell ref="G27:G29"/>
    <mergeCell ref="I27:I29"/>
    <mergeCell ref="B19:B29"/>
  </mergeCells>
  <printOptions/>
  <pageMargins left="0.7874015748031497" right="0.3937007874015748" top="0.7874015748031497" bottom="0.7874015748031497" header="0.31496062992125984" footer="0.31496062992125984"/>
  <pageSetup fitToHeight="1" fitToWidth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2016-08-16T10:15:41Z</dcterms:created>
  <dcterms:modified xsi:type="dcterms:W3CDTF">2016-09-20T11:04:56Z</dcterms:modified>
  <cp:category/>
  <cp:version/>
  <cp:contentType/>
  <cp:contentStatus/>
</cp:coreProperties>
</file>