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126"/>
  <workbookPr defaultThemeVersion="124226"/>
  <bookViews>
    <workbookView xWindow="0" yWindow="0" windowWidth="25200" windowHeight="12570" activeTab="0"/>
  </bookViews>
  <sheets>
    <sheet name="List1" sheetId="1" r:id="rId1"/>
    <sheet name="List3" sheetId="3" r:id="rId2"/>
  </sheets>
  <definedNames>
    <definedName name="_xlnm.Print_Area" localSheetId="0">'List1'!$A$1:$G$295</definedName>
  </definedNames>
  <calcPr calcId="181029"/>
</workbook>
</file>

<file path=xl/sharedStrings.xml><?xml version="1.0" encoding="utf-8"?>
<sst xmlns="http://schemas.openxmlformats.org/spreadsheetml/2006/main" count="466" uniqueCount="264">
  <si>
    <t>ks</t>
  </si>
  <si>
    <t>celkem</t>
  </si>
  <si>
    <t>Ostatní materiál</t>
  </si>
  <si>
    <t>cena/ks</t>
  </si>
  <si>
    <t>Okrasné dřeviny</t>
  </si>
  <si>
    <t>č.</t>
  </si>
  <si>
    <t>Ostatní materiál celkem</t>
  </si>
  <si>
    <t>Práce celkem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</si>
  <si>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</si>
  <si>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</si>
  <si>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 xml:space="preserve">jemná modelace </t>
  </si>
  <si>
    <t>kg</t>
  </si>
  <si>
    <t>rotavátorování</t>
  </si>
  <si>
    <t>Okrasné dřeviny celkem</t>
  </si>
  <si>
    <t>Doprava celkem</t>
  </si>
  <si>
    <t>výsadba keřů, trvalek</t>
  </si>
  <si>
    <t>mulčování a úklid</t>
  </si>
  <si>
    <t>kalina vonná</t>
  </si>
  <si>
    <t>hloubení jam pro stromy</t>
  </si>
  <si>
    <t>sasanka</t>
  </si>
  <si>
    <t>denivka</t>
  </si>
  <si>
    <t>bohyška</t>
  </si>
  <si>
    <t>bohyška Sieboldova</t>
  </si>
  <si>
    <t>třezalka olympská</t>
  </si>
  <si>
    <t>mnohokvět</t>
  </si>
  <si>
    <t>levandule lékařská</t>
  </si>
  <si>
    <t>šuškarda klasnatá</t>
  </si>
  <si>
    <t>šanta modrá</t>
  </si>
  <si>
    <t>tiarela</t>
  </si>
  <si>
    <t>rozrazil</t>
  </si>
  <si>
    <t>Listnaté stromy</t>
  </si>
  <si>
    <t>Listnaté keře</t>
  </si>
  <si>
    <t>Popínavé dřeviny</t>
  </si>
  <si>
    <t>přísavník</t>
  </si>
  <si>
    <t>břetšťan</t>
  </si>
  <si>
    <t>celková cena bez DPH 21%</t>
  </si>
  <si>
    <t>hortenzie stromečkovitá</t>
  </si>
  <si>
    <t>šeřík Meyerův</t>
  </si>
  <si>
    <t>řebříček obecný</t>
  </si>
  <si>
    <t>orlíček</t>
  </si>
  <si>
    <t>zběhovec plazivý</t>
  </si>
  <si>
    <t>astra</t>
  </si>
  <si>
    <t>čechrava zahradní</t>
  </si>
  <si>
    <t>bergénije</t>
  </si>
  <si>
    <t>zvonek</t>
  </si>
  <si>
    <t>srdcovka nádherná</t>
  </si>
  <si>
    <t>kakost</t>
  </si>
  <si>
    <t>kuklík</t>
  </si>
  <si>
    <t>čemeřice černá</t>
  </si>
  <si>
    <t>denivka žlutá</t>
  </si>
  <si>
    <t>dlužicha</t>
  </si>
  <si>
    <t>bohyška Fortunova</t>
  </si>
  <si>
    <t>kosatec</t>
  </si>
  <si>
    <t>vlčí bob</t>
  </si>
  <si>
    <t>vrbina</t>
  </si>
  <si>
    <t>prvosenka zoubkatá</t>
  </si>
  <si>
    <t>rodgersie</t>
  </si>
  <si>
    <t>třapatka</t>
  </si>
  <si>
    <t>Trvalky</t>
  </si>
  <si>
    <t>t</t>
  </si>
  <si>
    <t>l</t>
  </si>
  <si>
    <t>postříkání plochy kapalinou, herbicidem</t>
  </si>
  <si>
    <t>smrk omorika</t>
  </si>
  <si>
    <t>sekvojovec obrovský</t>
  </si>
  <si>
    <t>jalovec polehlý</t>
  </si>
  <si>
    <t>smrk ztepilý</t>
  </si>
  <si>
    <t>borovice kleč</t>
  </si>
  <si>
    <t>borovice černá</t>
  </si>
  <si>
    <t>borovice lesní</t>
  </si>
  <si>
    <t>jírovec maďal</t>
  </si>
  <si>
    <t>buk lesní</t>
  </si>
  <si>
    <t>lyrovník tulipánokvětý</t>
  </si>
  <si>
    <t>šácholan špičatolistý</t>
  </si>
  <si>
    <t>jabloň Moerlandsova</t>
  </si>
  <si>
    <t>morušovník bílý</t>
  </si>
  <si>
    <t>platan javorolistý</t>
  </si>
  <si>
    <t>třešeň pilovitá</t>
  </si>
  <si>
    <t>komule Davidova</t>
  </si>
  <si>
    <t>brslen Fortunův</t>
  </si>
  <si>
    <t>vilín prostřední</t>
  </si>
  <si>
    <t>kalina</t>
  </si>
  <si>
    <t>vajgélie květnatá</t>
  </si>
  <si>
    <t>Jehličnaté keře a stromy</t>
  </si>
  <si>
    <t>zololez</t>
  </si>
  <si>
    <t>výsadba soliterních keřů</t>
  </si>
  <si>
    <r>
      <t>m</t>
    </r>
    <r>
      <rPr>
        <vertAlign val="superscript"/>
        <sz val="10"/>
        <rFont val="Arial"/>
        <family val="2"/>
      </rPr>
      <t>3</t>
    </r>
  </si>
  <si>
    <t>m</t>
  </si>
  <si>
    <t>rozvoz štěrku do cesty</t>
  </si>
  <si>
    <t>Herní prvky, lavičky pergola</t>
  </si>
  <si>
    <t>gledýčie</t>
  </si>
  <si>
    <t>plamének</t>
  </si>
  <si>
    <t>kiwi</t>
  </si>
  <si>
    <t>beton na pokládku obrubníků, míchání na místě</t>
  </si>
  <si>
    <t>obruby k ceste betonové 50x5x20</t>
  </si>
  <si>
    <t>vytyčení a zaměření ploch</t>
  </si>
  <si>
    <t>Tvorba cesty</t>
  </si>
  <si>
    <t>montáž laviček</t>
  </si>
  <si>
    <t>montáž odpadkových košů</t>
  </si>
  <si>
    <r>
      <t>geotextilie 300g/cm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</si>
  <si>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</si>
  <si>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uložení obrub k cestě, včetně dořezů</t>
  </si>
  <si>
    <t>pokládka dlažby, včetně dořezů</t>
  </si>
  <si>
    <t>mulčovací kůra fermentovaná tříděná</t>
  </si>
  <si>
    <t>hmoždinky 100x10mm</t>
  </si>
  <si>
    <t>lanka na popínavé rostliny 5mm nerez</t>
  </si>
  <si>
    <t>svorky na lanka 5mm  nerez</t>
  </si>
  <si>
    <t>postřiková kapalina (totální herbicid)</t>
  </si>
  <si>
    <t>hnojivo: složení: dusík – fosfor – draslík v poměru 8–13–11 + 2% hořčíku</t>
  </si>
  <si>
    <t>tabletové hnojivo Silvamix (pod stromy 10ks na strom)</t>
  </si>
  <si>
    <t>tabletové hnojivo  Silvamix (pod každou dřevinu)</t>
  </si>
  <si>
    <t>Achillea millefolium 2,5l</t>
  </si>
  <si>
    <t>Aquilegia flabelata 2,5l</t>
  </si>
  <si>
    <t>Ajuga reptans 2,5l</t>
  </si>
  <si>
    <t>Anemone hupehensis var. Japonica 2,5l</t>
  </si>
  <si>
    <t>Aster dumosus 2,5l</t>
  </si>
  <si>
    <t>Astilbe x arendsii 2,5l</t>
  </si>
  <si>
    <t>Bergenia cordifolia 2,5l</t>
  </si>
  <si>
    <t>Campanula carpatica 2,5l</t>
  </si>
  <si>
    <t>Dicentra spectabilis 2,5l</t>
  </si>
  <si>
    <t>Geranium cinereum 2,5l</t>
  </si>
  <si>
    <t>Geum rivale 2,5l</t>
  </si>
  <si>
    <t>Helleborus niger 2,5l</t>
  </si>
  <si>
    <t>Hemerocallis citrina 2,5l</t>
  </si>
  <si>
    <t>Hemerocallis flava 2,5l</t>
  </si>
  <si>
    <t>Hemerocallis x hybridus 2,5l</t>
  </si>
  <si>
    <t>Heuchera americana 2,5l</t>
  </si>
  <si>
    <t>Hosta fortunei 2,5l</t>
  </si>
  <si>
    <t>Hosta lancifolia 2,5l</t>
  </si>
  <si>
    <t>Hosta sieboldiana 2,5l</t>
  </si>
  <si>
    <t>Hosta ventricosa 2,5l</t>
  </si>
  <si>
    <t>Hypericum polyphyllum 2,5l</t>
  </si>
  <si>
    <t>Iris ensata 2,5l</t>
  </si>
  <si>
    <t>Kniphofia x hybrida 2,5l</t>
  </si>
  <si>
    <t>Lavandula angustifolia 2,5l</t>
  </si>
  <si>
    <t>Liatris spicata 2,5l</t>
  </si>
  <si>
    <t>Lupinus hybridus 2,5l</t>
  </si>
  <si>
    <t>Lysimachia ciliata ´Firecracker´ 2,5l</t>
  </si>
  <si>
    <t>Nepeta x faassenii 2,5l</t>
  </si>
  <si>
    <t>Primula denticulata 2,5l</t>
  </si>
  <si>
    <t>Rodgersia pinata 2,5l</t>
  </si>
  <si>
    <t>Rudbeckia purpurea 2,5l</t>
  </si>
  <si>
    <t>Tiarella cordifolia 2,5l</t>
  </si>
  <si>
    <t>Veronica spicata 2,5l</t>
  </si>
  <si>
    <t>Parthenocisus 80-100</t>
  </si>
  <si>
    <t>Hedera 80-100</t>
  </si>
  <si>
    <t>Lonicera 80-100</t>
  </si>
  <si>
    <t>Clematis 80-100</t>
  </si>
  <si>
    <t>Actinidia 80-100</t>
  </si>
  <si>
    <t>Buddleia davidii 'Black Knight' 150-180</t>
  </si>
  <si>
    <t>Euonymus fortunei 'Emerald'n Gold'  40-50</t>
  </si>
  <si>
    <t>Hamamelis x intermedia 'Orange'  150-200</t>
  </si>
  <si>
    <t>Hydrangea arborescens 'Grandiflora' 80-120</t>
  </si>
  <si>
    <t>Syringa meyeri 100-120</t>
  </si>
  <si>
    <t>Viburnum x burkwoodii 150-180</t>
  </si>
  <si>
    <t>Viburnum farreri 150-180</t>
  </si>
  <si>
    <t>Weigela florida 'Purpurea'  50-70</t>
  </si>
  <si>
    <t>Juniperus horizontalis 'Wiltonii' 50-60</t>
  </si>
  <si>
    <t>Pinus mugo 'Winter Gold' 100</t>
  </si>
  <si>
    <t>utužená naveženého povrchu 16-32 vrstva 20cm</t>
  </si>
  <si>
    <t>vykopání lože cesty hloubka 45cm</t>
  </si>
  <si>
    <t>vrstvy štěrku pod cestu 16-32 vrstva 20cm</t>
  </si>
  <si>
    <t>vrstvy štěrku pod cestu 8-16 vrstva 15cm</t>
  </si>
  <si>
    <t>vrstvy štěrku pod cestu 5-8 vrstva 5cm</t>
  </si>
  <si>
    <t>rozvoz substrátu</t>
  </si>
  <si>
    <t>2x</t>
  </si>
  <si>
    <t>Cibuloviny</t>
  </si>
  <si>
    <t>Muscari</t>
  </si>
  <si>
    <t>Crocus</t>
  </si>
  <si>
    <t>Tulipa tarda</t>
  </si>
  <si>
    <t>výsadba cibulovin</t>
  </si>
  <si>
    <t>Materiál</t>
  </si>
  <si>
    <t>Práce</t>
  </si>
  <si>
    <t>Rozvody elektro</t>
  </si>
  <si>
    <t>cyky 3x2,5</t>
  </si>
  <si>
    <t>chránička 60</t>
  </si>
  <si>
    <t>zásuvkový materiál</t>
  </si>
  <si>
    <t>vykopání a položení el.kabelů do chráničky</t>
  </si>
  <si>
    <t>montáž světel</t>
  </si>
  <si>
    <t>montáž zásuvek</t>
  </si>
  <si>
    <t>Rozvod elektro</t>
  </si>
  <si>
    <t>zásypový písek 25kg</t>
  </si>
  <si>
    <t>Zatravňovací dlažba</t>
  </si>
  <si>
    <t>zásypový písek se substrátem 1:1 25kg</t>
  </si>
  <si>
    <t>Picea omorika 200-250</t>
  </si>
  <si>
    <t>Sequoiadendron giganteum 100-120</t>
  </si>
  <si>
    <t>Picea abies 'Inversa' 175-200</t>
  </si>
  <si>
    <t>Pinus nigra 'Fastigiata' 200-250</t>
  </si>
  <si>
    <t>Pinus sylvestris 'Watereri' 100-150</t>
  </si>
  <si>
    <t>Aesculus hippocastanum 'Baumannii' 16-18</t>
  </si>
  <si>
    <t>Fagus sylvatica 'Purpurea Fastigiata'   400-450</t>
  </si>
  <si>
    <t>Fagus sylvatica 'Dawick Gold'   400-450</t>
  </si>
  <si>
    <t>Liriodendron tulipifera 16-18</t>
  </si>
  <si>
    <t>Magnolia ´Spectrum´ 16-18</t>
  </si>
  <si>
    <t>Malus x ´Golden Hornet´ 16-18</t>
  </si>
  <si>
    <t>Morus alba 'Pendula' 16-18</t>
  </si>
  <si>
    <t>Platanus x acerifolia 16-18</t>
  </si>
  <si>
    <t>Gleditsia triacanthod ´Sunbusrts´ 16-18</t>
  </si>
  <si>
    <t>Prunus serrulata 'Amanogava' 350-400</t>
  </si>
  <si>
    <t>Prunus serrulata 'Kiku-shidare-sakura' 16-18</t>
  </si>
  <si>
    <t>substrát ke stromům Listnáče (konifery) s jílem 70 l</t>
  </si>
  <si>
    <t>výsadba stromů</t>
  </si>
  <si>
    <t>hřeby na uchycení obrub</t>
  </si>
  <si>
    <t>montáž obrubníků</t>
  </si>
  <si>
    <t>dlažba zatravňovací</t>
  </si>
  <si>
    <t>pokládka zatravňovací dlažbydlažby, včetně dořezů</t>
  </si>
  <si>
    <t>světla venkovní stojanová</t>
  </si>
  <si>
    <t>Dlažba kolem zimní zahrady a uvniř zimní zahrady</t>
  </si>
  <si>
    <t>Vytvoření záhonu pro popínavé dřeviny v délce 12m a šíři 20cm, podél přístupové cesty k výtahu</t>
  </si>
  <si>
    <t>Vytvoření záhonu podél přístupové cesty k výtahu</t>
  </si>
  <si>
    <t>Dlažba celkem</t>
  </si>
  <si>
    <t xml:space="preserve">Domov Slaný, Středisko Žižice č.p.93 </t>
  </si>
  <si>
    <t>očka na uchycení na zeď, průměr oček 20mm nerez</t>
  </si>
  <si>
    <t>kůly ke stromům průměr 80mm, 250cm, ochrana nátěrem</t>
  </si>
  <si>
    <t>neviditelný obrubník 100x100x1000</t>
  </si>
  <si>
    <t>travní směs hřištní II – pro vyšší zátěž</t>
  </si>
  <si>
    <t>substrát vrchní vrstva prosátý materiál (písek 20%, kompost 40%, rašelina 10%, zemina 30%)</t>
  </si>
  <si>
    <t>uhrabání</t>
  </si>
  <si>
    <t>hutnění naveženého povrchu 16-32 vrstva 20cm</t>
  </si>
  <si>
    <t>hutnění naveženého povrchu 8-16 vrstva 15cm</t>
  </si>
  <si>
    <t>hutnění naveženého povrchu 5-8 vstva 5</t>
  </si>
  <si>
    <t>výsev, zapravení osiva, válcování</t>
  </si>
  <si>
    <t>Popis položky / latinský název</t>
  </si>
  <si>
    <t>poznámka / český název</t>
  </si>
  <si>
    <t>ručně - tvarování</t>
  </si>
  <si>
    <t>lavička 150cm, litinová konstrukce s dřevěnou výdřevou (ilustrační foto)</t>
  </si>
  <si>
    <t>Dlažba kolem zimní zahrady a uvnitř zimní zahrady</t>
  </si>
  <si>
    <t>dlažba 150x150x50</t>
  </si>
  <si>
    <t>Herní prvky, lavičky, pergola</t>
  </si>
  <si>
    <t>odpadkový koš s odklápěcím víkem (ilustrační foto)</t>
  </si>
  <si>
    <t>stroj na procvičování nohou (ilustrační foto)</t>
  </si>
  <si>
    <t>stroj na procvičování kloubů (ilustrační foto)</t>
  </si>
  <si>
    <t>stroj na procvičení pasu (ilustrační foto)</t>
  </si>
  <si>
    <t>montáž prvků - stroje na cvičení</t>
  </si>
  <si>
    <t>zahradní altán průměr 400cm, v 300cm - tesařská konstrukce, krytina, klempířské prvky, povrchová úprava+UV, spoj.materiál, montáž, příprava na rozvody elektro - osvětlovací a zásuvkový okruh, bez dodávky svítidla  (ilustrační foto)</t>
  </si>
  <si>
    <t>pergola přes cestu pro popínavé dřeviny - tesařská kontrukce, povrchová úprava + UV, spoj.materiál (ilustrační foto)</t>
  </si>
  <si>
    <t>výrobní dokumentace stavby pergol a altánu</t>
  </si>
  <si>
    <t>rozebrání stávající dlažby (cesty), založení obrubníku a vytvoření záhonu, cena za celek, včetně substrátu</t>
  </si>
  <si>
    <t>obruby k cestě betonové 50x5x20</t>
  </si>
  <si>
    <t>Zimní zahrada</t>
  </si>
  <si>
    <t>(ilustrační foto)</t>
  </si>
  <si>
    <t>Montážní práce, přesuny a manipulace - ALU zimní zahrada</t>
  </si>
  <si>
    <t>Dodávka - ALU zimní zahrada, bezbariérové řešení, sedlová střecha, rozměr cca 4m x 8m             (ilustrační foto)</t>
  </si>
  <si>
    <t>ALU zimní zahrada - šedá/antracit, bezpečnostní izolační dvojsklo 4+16+6, vč.integrovaných klempířských prvků pro odvod dešťové vody, součástí rozvody elektro - osvětlovací a zásuvkový okruh, vč.dodávky přisazených svítidel na každém žebru, součástí 2x vstupní dveře, 2x zdvihově posuvný portál, dveře š.3m, 4x motoricky ovládané střešní okno, dveře uzamykatelné, nerez kování</t>
  </si>
  <si>
    <t>Technická dokumentace stavby zimní zahrady</t>
  </si>
  <si>
    <t>ALU zimní zahrada -  bezbariérové řešení, rozměr cca 4m x 8m -vč.integrovaných klempířských prací pro odvod dešťové vody, rozvody elektro - osvětlovací a zásuvkový okruh, vč.montáže přisazených svítidel a elektricky ovládaných střešních oken</t>
  </si>
  <si>
    <t>Celková cena bez DPH 21%</t>
  </si>
  <si>
    <t>hutnění naveženého povrchu 5-8 vstva 5cm</t>
  </si>
  <si>
    <t xml:space="preserve">Venkovní a sadové úpravy - zeleň, založení zahrady a doplňkové stavby </t>
  </si>
  <si>
    <t>úprava areálu u domova pro seniory u č.p. 93</t>
  </si>
  <si>
    <t>Zahradnické práce</t>
  </si>
  <si>
    <t>dlažba dle výběru - např. 150x150x5</t>
  </si>
  <si>
    <t>Zařízení staveniště, kompletace zakázky, přesun hmot - zahradnické práce a doplňkové stavby</t>
  </si>
  <si>
    <t xml:space="preserve">REKAPITULACE </t>
  </si>
  <si>
    <t>Zahradnické práce celkem</t>
  </si>
  <si>
    <t>Zimní zahrada, elektro</t>
  </si>
  <si>
    <t>vykopání lože hloubka 45cm</t>
  </si>
  <si>
    <t>rozvoz štěrku</t>
  </si>
  <si>
    <t>uložení obrub, včetně dořezů</t>
  </si>
  <si>
    <t>Tvorba cesty celkem</t>
  </si>
  <si>
    <t>Zařízení staveniště, kompletace, přesun hmot - zahradnické práce a doplňkové stavby</t>
  </si>
  <si>
    <t>Jímky na vodu, vodní prvek a přepad.syst.</t>
  </si>
  <si>
    <t>vodní prvek - zahradní fontána / kašna</t>
  </si>
  <si>
    <t xml:space="preserve">Vodní prvek </t>
  </si>
  <si>
    <t>montáž vodního prvku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</si>
</sst>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Kč&quot;"/>
  </numFmts>
  <fonts count="12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26">
    <xf numFmtId="0" fontId="0" fillId="0" borderId="0" xfId="0"/>
    <xf numFmtId="0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" fillId="0" borderId="2" xfId="0" applyFont="1" applyBorder="1"/>
    <xf numFmtId="0" fontId="0" fillId="0" borderId="2" xfId="0" applyNumberFormat="1" applyBorder="1"/>
    <xf numFmtId="0" fontId="1" fillId="0" borderId="1" xfId="0" applyFont="1" applyBorder="1"/>
    <xf numFmtId="0" fontId="0" fillId="0" borderId="2" xfId="0" applyFont="1" applyBorder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0" fillId="0" borderId="1" xfId="0" applyNumberFormat="1" applyBorder="1"/>
    <xf numFmtId="0" fontId="0" fillId="0" borderId="1" xfId="0" applyNumberFormat="1" applyBorder="1"/>
    <xf numFmtId="0" fontId="3" fillId="0" borderId="0" xfId="0" applyFont="1"/>
    <xf numFmtId="49" fontId="0" fillId="0" borderId="2" xfId="0" applyNumberFormat="1" applyFill="1" applyBorder="1"/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Border="1"/>
    <xf numFmtId="49" fontId="1" fillId="0" borderId="2" xfId="0" applyNumberFormat="1" applyFont="1" applyBorder="1"/>
    <xf numFmtId="164" fontId="0" fillId="0" borderId="2" xfId="0" applyNumberFormat="1" applyBorder="1"/>
    <xf numFmtId="164" fontId="1" fillId="0" borderId="1" xfId="0" applyNumberFormat="1" applyFont="1" applyBorder="1"/>
    <xf numFmtId="164" fontId="0" fillId="0" borderId="0" xfId="0" applyNumberFormat="1"/>
    <xf numFmtId="164" fontId="1" fillId="0" borderId="0" xfId="0" applyNumberFormat="1" applyFont="1" applyBorder="1"/>
    <xf numFmtId="0" fontId="0" fillId="0" borderId="0" xfId="0" applyNumberFormat="1" applyBorder="1"/>
    <xf numFmtId="49" fontId="1" fillId="0" borderId="0" xfId="0" applyNumberFormat="1" applyFont="1"/>
    <xf numFmtId="164" fontId="1" fillId="0" borderId="3" xfId="0" applyNumberFormat="1" applyFont="1" applyBorder="1"/>
    <xf numFmtId="164" fontId="0" fillId="0" borderId="2" xfId="0" applyNumberFormat="1" applyFont="1" applyBorder="1"/>
    <xf numFmtId="0" fontId="0" fillId="2" borderId="2" xfId="0" applyFont="1" applyFill="1" applyBorder="1"/>
    <xf numFmtId="0" fontId="0" fillId="2" borderId="2" xfId="0" applyFill="1" applyBorder="1"/>
    <xf numFmtId="49" fontId="0" fillId="0" borderId="2" xfId="0" applyNumberFormat="1" applyFont="1" applyBorder="1"/>
    <xf numFmtId="0" fontId="0" fillId="0" borderId="2" xfId="0" applyNumberFormat="1" applyFont="1" applyBorder="1"/>
    <xf numFmtId="0" fontId="1" fillId="0" borderId="0" xfId="0" applyFont="1" applyBorder="1"/>
    <xf numFmtId="49" fontId="0" fillId="0" borderId="0" xfId="0" applyNumberFormat="1" applyBorder="1"/>
    <xf numFmtId="164" fontId="0" fillId="0" borderId="0" xfId="0" applyNumberFormat="1" applyBorder="1" applyAlignment="1">
      <alignment/>
    </xf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vertical="top" wrapText="1"/>
    </xf>
    <xf numFmtId="0" fontId="0" fillId="0" borderId="0" xfId="0" applyFont="1"/>
    <xf numFmtId="0" fontId="7" fillId="0" borderId="2" xfId="20" applyNumberFormat="1" applyFont="1" applyBorder="1">
      <alignment/>
      <protection/>
    </xf>
    <xf numFmtId="49" fontId="8" fillId="0" borderId="2" xfId="20" applyNumberFormat="1" applyFont="1" applyBorder="1">
      <alignment/>
      <protection/>
    </xf>
    <xf numFmtId="49" fontId="7" fillId="0" borderId="2" xfId="20" applyNumberFormat="1" applyFont="1" applyBorder="1">
      <alignment/>
      <protection/>
    </xf>
    <xf numFmtId="0" fontId="7" fillId="0" borderId="2" xfId="21" applyNumberFormat="1" applyFont="1" applyBorder="1">
      <alignment/>
      <protection/>
    </xf>
    <xf numFmtId="49" fontId="7" fillId="3" borderId="2" xfId="20" applyNumberFormat="1" applyFont="1" applyFill="1" applyBorder="1">
      <alignment/>
      <protection/>
    </xf>
    <xf numFmtId="0" fontId="0" fillId="3" borderId="2" xfId="0" applyFont="1" applyFill="1" applyBorder="1"/>
    <xf numFmtId="49" fontId="0" fillId="3" borderId="2" xfId="0" applyNumberFormat="1" applyFont="1" applyFill="1" applyBorder="1"/>
    <xf numFmtId="49" fontId="0" fillId="3" borderId="2" xfId="0" applyNumberFormat="1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49" fontId="0" fillId="3" borderId="2" xfId="0" applyNumberFormat="1" applyFill="1" applyBorder="1"/>
    <xf numFmtId="49" fontId="1" fillId="3" borderId="2" xfId="0" applyNumberFormat="1" applyFont="1" applyFill="1" applyBorder="1"/>
    <xf numFmtId="0" fontId="0" fillId="3" borderId="2" xfId="0" applyFill="1" applyBorder="1"/>
    <xf numFmtId="0" fontId="0" fillId="0" borderId="4" xfId="0" applyBorder="1"/>
    <xf numFmtId="49" fontId="0" fillId="0" borderId="4" xfId="0" applyNumberFormat="1" applyBorder="1"/>
    <xf numFmtId="0" fontId="0" fillId="0" borderId="5" xfId="0" applyBorder="1"/>
    <xf numFmtId="164" fontId="0" fillId="0" borderId="0" xfId="0" applyNumberFormat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49" fontId="0" fillId="3" borderId="5" xfId="0" applyNumberFormat="1" applyFont="1" applyFill="1" applyBorder="1"/>
    <xf numFmtId="49" fontId="0" fillId="0" borderId="5" xfId="0" applyNumberFormat="1" applyFont="1" applyBorder="1"/>
    <xf numFmtId="0" fontId="0" fillId="3" borderId="2" xfId="0" applyFont="1" applyFill="1" applyBorder="1" applyAlignment="1">
      <alignment wrapText="1"/>
    </xf>
    <xf numFmtId="49" fontId="0" fillId="3" borderId="4" xfId="0" applyNumberFormat="1" applyFont="1" applyFill="1" applyBorder="1"/>
    <xf numFmtId="49" fontId="0" fillId="3" borderId="0" xfId="0" applyNumberFormat="1" applyFont="1" applyFill="1" applyBorder="1" applyAlignment="1">
      <alignment wrapText="1"/>
    </xf>
    <xf numFmtId="49" fontId="0" fillId="0" borderId="0" xfId="0" applyNumberFormat="1" applyFont="1" applyBorder="1"/>
    <xf numFmtId="0" fontId="5" fillId="0" borderId="0" xfId="0" applyFont="1" applyFill="1" applyBorder="1" applyAlignment="1">
      <alignment wrapText="1"/>
    </xf>
    <xf numFmtId="0" fontId="0" fillId="3" borderId="0" xfId="0" applyFill="1"/>
    <xf numFmtId="0" fontId="1" fillId="0" borderId="2" xfId="0" applyFont="1" applyBorder="1" applyAlignment="1">
      <alignment wrapText="1"/>
    </xf>
    <xf numFmtId="0" fontId="0" fillId="3" borderId="2" xfId="0" applyFont="1" applyFill="1" applyBorder="1"/>
    <xf numFmtId="164" fontId="0" fillId="3" borderId="2" xfId="0" applyNumberFormat="1" applyFont="1" applyFill="1" applyBorder="1" applyAlignment="1">
      <alignment horizontal="right"/>
    </xf>
    <xf numFmtId="0" fontId="0" fillId="0" borderId="6" xfId="0" applyFont="1" applyFill="1" applyBorder="1"/>
    <xf numFmtId="164" fontId="0" fillId="0" borderId="0" xfId="0" applyNumberFormat="1" applyFill="1"/>
    <xf numFmtId="0" fontId="0" fillId="0" borderId="7" xfId="0" applyBorder="1"/>
    <xf numFmtId="164" fontId="0" fillId="0" borderId="7" xfId="0" applyNumberFormat="1" applyFont="1" applyBorder="1" applyAlignment="1">
      <alignment/>
    </xf>
    <xf numFmtId="164" fontId="0" fillId="0" borderId="8" xfId="0" applyNumberFormat="1" applyBorder="1"/>
    <xf numFmtId="164" fontId="0" fillId="0" borderId="9" xfId="0" applyNumberFormat="1" applyFont="1" applyFill="1" applyBorder="1" applyAlignment="1">
      <alignment/>
    </xf>
    <xf numFmtId="0" fontId="0" fillId="0" borderId="0" xfId="0" applyFont="1" applyBorder="1"/>
    <xf numFmtId="0" fontId="4" fillId="0" borderId="2" xfId="0" applyFont="1" applyBorder="1" applyAlignment="1">
      <alignment wrapText="1"/>
    </xf>
    <xf numFmtId="49" fontId="0" fillId="3" borderId="2" xfId="0" applyNumberFormat="1" applyFont="1" applyFill="1" applyBorder="1"/>
    <xf numFmtId="49" fontId="0" fillId="0" borderId="0" xfId="0" applyNumberFormat="1" applyFill="1" applyBorder="1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 applyBorder="1" applyAlignment="1">
      <alignment/>
    </xf>
    <xf numFmtId="0" fontId="0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49" fontId="0" fillId="3" borderId="2" xfId="0" applyNumberFormat="1" applyFont="1" applyFill="1" applyBorder="1" applyAlignment="1">
      <alignment wrapText="1"/>
    </xf>
    <xf numFmtId="0" fontId="0" fillId="0" borderId="2" xfId="0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ill="1" applyBorder="1"/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/>
    <xf numFmtId="49" fontId="1" fillId="0" borderId="10" xfId="0" applyNumberFormat="1" applyFont="1" applyFill="1" applyBorder="1"/>
    <xf numFmtId="0" fontId="0" fillId="0" borderId="10" xfId="0" applyFill="1" applyBorder="1"/>
    <xf numFmtId="49" fontId="0" fillId="0" borderId="10" xfId="0" applyNumberFormat="1" applyFill="1" applyBorder="1"/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/>
    <xf numFmtId="0" fontId="1" fillId="0" borderId="6" xfId="0" applyFont="1" applyBorder="1"/>
    <xf numFmtId="49" fontId="0" fillId="0" borderId="7" xfId="0" applyNumberFormat="1" applyBorder="1"/>
    <xf numFmtId="0" fontId="0" fillId="0" borderId="7" xfId="0" applyNumberFormat="1" applyBorder="1"/>
    <xf numFmtId="164" fontId="0" fillId="0" borderId="7" xfId="0" applyNumberFormat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10" fillId="0" borderId="0" xfId="0" applyFont="1"/>
    <xf numFmtId="0" fontId="11" fillId="0" borderId="0" xfId="0" applyFont="1"/>
    <xf numFmtId="49" fontId="0" fillId="0" borderId="2" xfId="0" applyNumberFormat="1" applyFont="1" applyBorder="1"/>
    <xf numFmtId="164" fontId="0" fillId="0" borderId="2" xfId="0" applyNumberFormat="1" applyFont="1" applyFill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134</xdr:row>
      <xdr:rowOff>28575</xdr:rowOff>
    </xdr:from>
    <xdr:to>
      <xdr:col>1</xdr:col>
      <xdr:colOff>2257425</xdr:colOff>
      <xdr:row>134</xdr:row>
      <xdr:rowOff>1714500</xdr:rowOff>
    </xdr:to>
    <xdr:pic>
      <xdr:nvPicPr>
        <xdr:cNvPr id="1419" name="Picture 50" descr="http://www.sportclub.cz/filessml.php?id=259783&amp;v=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26650950"/>
          <a:ext cx="21907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132</xdr:row>
      <xdr:rowOff>76200</xdr:rowOff>
    </xdr:from>
    <xdr:to>
      <xdr:col>1</xdr:col>
      <xdr:colOff>2228850</xdr:colOff>
      <xdr:row>132</xdr:row>
      <xdr:rowOff>1676400</xdr:rowOff>
    </xdr:to>
    <xdr:pic>
      <xdr:nvPicPr>
        <xdr:cNvPr id="1421" name="Picture 5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23193375"/>
          <a:ext cx="20764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133</xdr:row>
      <xdr:rowOff>47625</xdr:rowOff>
    </xdr:from>
    <xdr:to>
      <xdr:col>1</xdr:col>
      <xdr:colOff>2257425</xdr:colOff>
      <xdr:row>133</xdr:row>
      <xdr:rowOff>1704975</xdr:rowOff>
    </xdr:to>
    <xdr:pic>
      <xdr:nvPicPr>
        <xdr:cNvPr id="1420" name="Picture 51" descr="http://www.sportclub.cz/filessml.php?id=3653&amp;v=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24917400"/>
          <a:ext cx="21526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140</xdr:row>
      <xdr:rowOff>47625</xdr:rowOff>
    </xdr:from>
    <xdr:to>
      <xdr:col>1</xdr:col>
      <xdr:colOff>1971675</xdr:colOff>
      <xdr:row>140</xdr:row>
      <xdr:rowOff>1647825</xdr:rowOff>
    </xdr:to>
    <xdr:pic>
      <xdr:nvPicPr>
        <xdr:cNvPr id="1422" name="Picture 58" descr="http://static1.vladeko.cz/13246-thickbox_default/13246-zahradni-altan-vl-45-exclusiv-bez-podlahy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32413575"/>
          <a:ext cx="16954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141</xdr:row>
      <xdr:rowOff>57150</xdr:rowOff>
    </xdr:from>
    <xdr:to>
      <xdr:col>1</xdr:col>
      <xdr:colOff>1962150</xdr:colOff>
      <xdr:row>141</xdr:row>
      <xdr:rowOff>1724025</xdr:rowOff>
    </xdr:to>
    <xdr:pic>
      <xdr:nvPicPr>
        <xdr:cNvPr id="1423" name="Picture 65" descr="http://static3.vladeko.cz/6327-thickbox_default/6327-pergola-linda-11-9x9cm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4232850"/>
          <a:ext cx="17145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138</xdr:row>
      <xdr:rowOff>76200</xdr:rowOff>
    </xdr:from>
    <xdr:to>
      <xdr:col>1</xdr:col>
      <xdr:colOff>1971675</xdr:colOff>
      <xdr:row>138</xdr:row>
      <xdr:rowOff>1619250</xdr:rowOff>
    </xdr:to>
    <xdr:pic>
      <xdr:nvPicPr>
        <xdr:cNvPr id="1424" name="TB_Image" descr="Odpadkový koš s dřevěnými latěmi, hranatý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30527625"/>
          <a:ext cx="15240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136</xdr:row>
      <xdr:rowOff>66675</xdr:rowOff>
    </xdr:from>
    <xdr:to>
      <xdr:col>1</xdr:col>
      <xdr:colOff>2247900</xdr:colOff>
      <xdr:row>136</xdr:row>
      <xdr:rowOff>1647825</xdr:rowOff>
    </xdr:to>
    <xdr:pic>
      <xdr:nvPicPr>
        <xdr:cNvPr id="1425" name="TB_Image" descr="Parková lavička 1500, litinová konstrukce černá RAL 900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28603575"/>
          <a:ext cx="21717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148</xdr:row>
      <xdr:rowOff>800100</xdr:rowOff>
    </xdr:from>
    <xdr:to>
      <xdr:col>1</xdr:col>
      <xdr:colOff>2438400</xdr:colOff>
      <xdr:row>148</xdr:row>
      <xdr:rowOff>2667000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37728525"/>
          <a:ext cx="2419350" cy="1876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495300</xdr:colOff>
      <xdr:row>216</xdr:row>
      <xdr:rowOff>47625</xdr:rowOff>
    </xdr:from>
    <xdr:to>
      <xdr:col>1</xdr:col>
      <xdr:colOff>1847850</xdr:colOff>
      <xdr:row>216</xdr:row>
      <xdr:rowOff>1847850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54644925"/>
          <a:ext cx="13525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4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4.28125" style="0" customWidth="1"/>
    <col min="2" max="2" width="38.8515625" style="0" customWidth="1"/>
    <col min="3" max="3" width="21.8515625" style="0" customWidth="1"/>
    <col min="4" max="4" width="4.00390625" style="0" customWidth="1"/>
    <col min="5" max="5" width="4.7109375" style="0" customWidth="1"/>
    <col min="6" max="6" width="13.7109375" style="0" bestFit="1" customWidth="1"/>
    <col min="7" max="7" width="17.421875" style="0" customWidth="1"/>
  </cols>
  <sheetData>
    <row r="2" ht="31.15" customHeight="1">
      <c r="B2" s="17" t="s">
        <v>210</v>
      </c>
    </row>
    <row r="3" ht="14.25">
      <c r="B3" s="116"/>
    </row>
    <row r="4" ht="15">
      <c r="B4" s="117" t="s">
        <v>247</v>
      </c>
    </row>
    <row r="5" ht="15">
      <c r="B5" s="17" t="s">
        <v>248</v>
      </c>
    </row>
    <row r="7" ht="15">
      <c r="B7" s="17" t="s">
        <v>4</v>
      </c>
    </row>
    <row r="8" spans="1:7" s="93" customFormat="1" ht="12.75">
      <c r="A8" s="91" t="s">
        <v>5</v>
      </c>
      <c r="B8" s="92" t="s">
        <v>221</v>
      </c>
      <c r="C8" s="92" t="s">
        <v>222</v>
      </c>
      <c r="D8" s="92"/>
      <c r="E8" s="92"/>
      <c r="F8" s="94" t="s">
        <v>3</v>
      </c>
      <c r="G8" s="94" t="s">
        <v>1</v>
      </c>
    </row>
    <row r="9" spans="1:7" s="46" customFormat="1" ht="30.75" customHeight="1">
      <c r="A9" s="47"/>
      <c r="B9" s="84" t="s">
        <v>82</v>
      </c>
      <c r="C9" s="49"/>
      <c r="D9" s="40"/>
      <c r="E9" s="50"/>
      <c r="F9" s="20"/>
      <c r="G9" s="19"/>
    </row>
    <row r="10" spans="1:7" s="46" customFormat="1" ht="12.75">
      <c r="A10" s="47">
        <v>1</v>
      </c>
      <c r="B10" s="39" t="s">
        <v>183</v>
      </c>
      <c r="C10" s="5" t="s">
        <v>62</v>
      </c>
      <c r="D10" s="40" t="s">
        <v>0</v>
      </c>
      <c r="E10" s="9">
        <v>6</v>
      </c>
      <c r="F10" s="20">
        <v>0</v>
      </c>
      <c r="G10" s="19">
        <f aca="true" t="shared" si="0" ref="G10:G16">PRODUCT(E10:F10)</f>
        <v>0</v>
      </c>
    </row>
    <row r="11" spans="1:7" s="46" customFormat="1" ht="12.75">
      <c r="A11" s="47">
        <v>2</v>
      </c>
      <c r="B11" s="39" t="s">
        <v>184</v>
      </c>
      <c r="C11" s="5" t="s">
        <v>63</v>
      </c>
      <c r="D11" s="40" t="s">
        <v>0</v>
      </c>
      <c r="E11" s="9">
        <v>1</v>
      </c>
      <c r="F11" s="20">
        <v>0</v>
      </c>
      <c r="G11" s="19">
        <f t="shared" si="0"/>
        <v>0</v>
      </c>
    </row>
    <row r="12" spans="1:7" s="46" customFormat="1" ht="12.75">
      <c r="A12" s="47">
        <v>3</v>
      </c>
      <c r="B12" s="39" t="s">
        <v>156</v>
      </c>
      <c r="C12" s="5" t="s">
        <v>64</v>
      </c>
      <c r="D12" s="40" t="s">
        <v>0</v>
      </c>
      <c r="E12" s="9">
        <v>26</v>
      </c>
      <c r="F12" s="20">
        <v>0</v>
      </c>
      <c r="G12" s="19">
        <f t="shared" si="0"/>
        <v>0</v>
      </c>
    </row>
    <row r="13" spans="1:7" s="46" customFormat="1" ht="12.75">
      <c r="A13" s="47">
        <v>4</v>
      </c>
      <c r="B13" s="39" t="s">
        <v>185</v>
      </c>
      <c r="C13" s="5" t="s">
        <v>65</v>
      </c>
      <c r="D13" s="40" t="s">
        <v>0</v>
      </c>
      <c r="E13" s="9">
        <v>3</v>
      </c>
      <c r="F13" s="20">
        <v>0</v>
      </c>
      <c r="G13" s="19">
        <f t="shared" si="0"/>
        <v>0</v>
      </c>
    </row>
    <row r="14" spans="1:7" s="46" customFormat="1" ht="12.75">
      <c r="A14" s="47">
        <v>5</v>
      </c>
      <c r="B14" s="39" t="s">
        <v>157</v>
      </c>
      <c r="C14" s="5" t="s">
        <v>66</v>
      </c>
      <c r="D14" s="40" t="s">
        <v>0</v>
      </c>
      <c r="E14" s="9">
        <v>12</v>
      </c>
      <c r="F14" s="20">
        <v>0</v>
      </c>
      <c r="G14" s="19">
        <f t="shared" si="0"/>
        <v>0</v>
      </c>
    </row>
    <row r="15" spans="1:7" s="46" customFormat="1" ht="12.75">
      <c r="A15" s="47">
        <v>6</v>
      </c>
      <c r="B15" s="39" t="s">
        <v>186</v>
      </c>
      <c r="C15" s="5" t="s">
        <v>67</v>
      </c>
      <c r="D15" s="40" t="s">
        <v>0</v>
      </c>
      <c r="E15" s="9">
        <v>1</v>
      </c>
      <c r="F15" s="20">
        <v>0</v>
      </c>
      <c r="G15" s="19">
        <f t="shared" si="0"/>
        <v>0</v>
      </c>
    </row>
    <row r="16" spans="1:7" s="46" customFormat="1" ht="12.75">
      <c r="A16" s="47">
        <v>7</v>
      </c>
      <c r="B16" s="39" t="s">
        <v>187</v>
      </c>
      <c r="C16" s="5" t="s">
        <v>68</v>
      </c>
      <c r="D16" s="40" t="s">
        <v>0</v>
      </c>
      <c r="E16" s="9">
        <v>4</v>
      </c>
      <c r="F16" s="20">
        <v>0</v>
      </c>
      <c r="G16" s="19">
        <f t="shared" si="0"/>
        <v>0</v>
      </c>
    </row>
    <row r="17" spans="1:7" s="46" customFormat="1" ht="12.75">
      <c r="A17" s="47"/>
      <c r="B17" s="45" t="s">
        <v>30</v>
      </c>
      <c r="C17" s="5"/>
      <c r="D17" s="40"/>
      <c r="E17" s="50"/>
      <c r="F17" s="20"/>
      <c r="G17" s="19"/>
    </row>
    <row r="18" spans="1:7" s="46" customFormat="1" ht="12.75">
      <c r="A18" s="47">
        <v>9</v>
      </c>
      <c r="B18" s="39" t="s">
        <v>188</v>
      </c>
      <c r="C18" s="5" t="s">
        <v>69</v>
      </c>
      <c r="D18" s="40" t="s">
        <v>0</v>
      </c>
      <c r="E18" s="9">
        <v>1</v>
      </c>
      <c r="F18" s="20">
        <v>0</v>
      </c>
      <c r="G18" s="19">
        <f aca="true" t="shared" si="1" ref="G18:G28">PRODUCT(E18:F18)</f>
        <v>0</v>
      </c>
    </row>
    <row r="19" spans="1:7" s="46" customFormat="1" ht="12.75">
      <c r="A19" s="47">
        <v>10</v>
      </c>
      <c r="B19" s="39" t="s">
        <v>189</v>
      </c>
      <c r="C19" s="5" t="s">
        <v>70</v>
      </c>
      <c r="D19" s="40" t="s">
        <v>0</v>
      </c>
      <c r="E19" s="9">
        <v>1</v>
      </c>
      <c r="F19" s="20">
        <v>0</v>
      </c>
      <c r="G19" s="19">
        <f t="shared" si="1"/>
        <v>0</v>
      </c>
    </row>
    <row r="20" spans="1:7" s="46" customFormat="1" ht="12.75">
      <c r="A20" s="47">
        <v>11</v>
      </c>
      <c r="B20" s="39" t="s">
        <v>190</v>
      </c>
      <c r="C20" s="5" t="s">
        <v>70</v>
      </c>
      <c r="D20" s="40" t="s">
        <v>0</v>
      </c>
      <c r="E20" s="9">
        <v>2</v>
      </c>
      <c r="F20" s="20">
        <v>0</v>
      </c>
      <c r="G20" s="19">
        <f t="shared" si="1"/>
        <v>0</v>
      </c>
    </row>
    <row r="21" spans="1:7" s="46" customFormat="1" ht="12.75">
      <c r="A21" s="47">
        <v>12</v>
      </c>
      <c r="B21" s="39" t="s">
        <v>191</v>
      </c>
      <c r="C21" s="5" t="s">
        <v>71</v>
      </c>
      <c r="D21" s="40" t="s">
        <v>0</v>
      </c>
      <c r="E21" s="9">
        <v>1</v>
      </c>
      <c r="F21" s="20">
        <v>0</v>
      </c>
      <c r="G21" s="19">
        <f t="shared" si="1"/>
        <v>0</v>
      </c>
    </row>
    <row r="22" spans="1:7" s="46" customFormat="1" ht="12.75">
      <c r="A22" s="47">
        <v>13</v>
      </c>
      <c r="B22" s="39" t="s">
        <v>192</v>
      </c>
      <c r="C22" s="5" t="s">
        <v>72</v>
      </c>
      <c r="D22" s="40" t="s">
        <v>0</v>
      </c>
      <c r="E22" s="9">
        <v>1</v>
      </c>
      <c r="F22" s="20">
        <v>0</v>
      </c>
      <c r="G22" s="19">
        <f t="shared" si="1"/>
        <v>0</v>
      </c>
    </row>
    <row r="23" spans="1:7" s="46" customFormat="1" ht="12.75">
      <c r="A23" s="47">
        <v>14</v>
      </c>
      <c r="B23" s="39" t="s">
        <v>193</v>
      </c>
      <c r="C23" s="5" t="s">
        <v>73</v>
      </c>
      <c r="D23" s="40" t="s">
        <v>0</v>
      </c>
      <c r="E23" s="9">
        <v>1</v>
      </c>
      <c r="F23" s="20">
        <v>0</v>
      </c>
      <c r="G23" s="19">
        <f t="shared" si="1"/>
        <v>0</v>
      </c>
    </row>
    <row r="24" spans="1:7" s="46" customFormat="1" ht="12.75">
      <c r="A24" s="47">
        <v>15</v>
      </c>
      <c r="B24" s="39" t="s">
        <v>194</v>
      </c>
      <c r="C24" s="5" t="s">
        <v>74</v>
      </c>
      <c r="D24" s="40" t="s">
        <v>0</v>
      </c>
      <c r="E24" s="9">
        <v>1</v>
      </c>
      <c r="F24" s="20">
        <v>0</v>
      </c>
      <c r="G24" s="19">
        <f t="shared" si="1"/>
        <v>0</v>
      </c>
    </row>
    <row r="25" spans="1:7" s="46" customFormat="1" ht="12.75">
      <c r="A25" s="47">
        <v>16</v>
      </c>
      <c r="B25" s="39" t="s">
        <v>195</v>
      </c>
      <c r="C25" s="5" t="s">
        <v>75</v>
      </c>
      <c r="D25" s="40" t="s">
        <v>0</v>
      </c>
      <c r="E25" s="9">
        <v>3</v>
      </c>
      <c r="F25" s="20">
        <v>0</v>
      </c>
      <c r="G25" s="19">
        <f t="shared" si="1"/>
        <v>0</v>
      </c>
    </row>
    <row r="26" spans="1:7" s="46" customFormat="1" ht="12.75">
      <c r="A26" s="47">
        <v>17</v>
      </c>
      <c r="B26" s="39" t="s">
        <v>196</v>
      </c>
      <c r="C26" s="39" t="s">
        <v>89</v>
      </c>
      <c r="D26" s="40" t="s">
        <v>0</v>
      </c>
      <c r="E26" s="9">
        <v>1</v>
      </c>
      <c r="F26" s="20">
        <v>0</v>
      </c>
      <c r="G26" s="19">
        <f t="shared" si="1"/>
        <v>0</v>
      </c>
    </row>
    <row r="27" spans="1:7" s="46" customFormat="1" ht="12.75">
      <c r="A27" s="47">
        <v>18</v>
      </c>
      <c r="B27" s="39" t="s">
        <v>197</v>
      </c>
      <c r="C27" s="5" t="s">
        <v>76</v>
      </c>
      <c r="D27" s="40" t="s">
        <v>0</v>
      </c>
      <c r="E27" s="9">
        <v>2</v>
      </c>
      <c r="F27" s="20">
        <v>0</v>
      </c>
      <c r="G27" s="19">
        <f t="shared" si="1"/>
        <v>0</v>
      </c>
    </row>
    <row r="28" spans="1:7" s="46" customFormat="1" ht="12.75">
      <c r="A28" s="47">
        <v>19</v>
      </c>
      <c r="B28" s="39" t="s">
        <v>198</v>
      </c>
      <c r="C28" s="5" t="s">
        <v>76</v>
      </c>
      <c r="D28" s="40" t="s">
        <v>0</v>
      </c>
      <c r="E28" s="9">
        <v>1</v>
      </c>
      <c r="F28" s="20">
        <v>0</v>
      </c>
      <c r="G28" s="19">
        <f t="shared" si="1"/>
        <v>0</v>
      </c>
    </row>
    <row r="29" spans="1:7" s="46" customFormat="1" ht="12.75">
      <c r="A29" s="47"/>
      <c r="B29" s="28" t="s">
        <v>31</v>
      </c>
      <c r="C29" s="5"/>
      <c r="D29" s="40"/>
      <c r="E29" s="50"/>
      <c r="F29" s="20"/>
      <c r="G29" s="19"/>
    </row>
    <row r="30" spans="1:7" s="46" customFormat="1" ht="12.75">
      <c r="A30" s="47">
        <v>20</v>
      </c>
      <c r="B30" s="39" t="s">
        <v>148</v>
      </c>
      <c r="C30" s="5" t="s">
        <v>77</v>
      </c>
      <c r="D30" s="40" t="s">
        <v>0</v>
      </c>
      <c r="E30" s="9">
        <v>2</v>
      </c>
      <c r="F30" s="20">
        <v>0</v>
      </c>
      <c r="G30" s="19">
        <f aca="true" t="shared" si="2" ref="G30:G37">PRODUCT(E30:F30)</f>
        <v>0</v>
      </c>
    </row>
    <row r="31" spans="1:7" s="46" customFormat="1" ht="12.75">
      <c r="A31" s="47">
        <v>21</v>
      </c>
      <c r="B31" s="39" t="s">
        <v>149</v>
      </c>
      <c r="C31" s="5" t="s">
        <v>78</v>
      </c>
      <c r="D31" s="40" t="s">
        <v>0</v>
      </c>
      <c r="E31" s="9">
        <v>44</v>
      </c>
      <c r="F31" s="20">
        <v>0</v>
      </c>
      <c r="G31" s="19">
        <f t="shared" si="2"/>
        <v>0</v>
      </c>
    </row>
    <row r="32" spans="1:7" s="46" customFormat="1" ht="12.75">
      <c r="A32" s="47">
        <v>22</v>
      </c>
      <c r="B32" s="39" t="s">
        <v>150</v>
      </c>
      <c r="C32" s="5" t="s">
        <v>79</v>
      </c>
      <c r="D32" s="40" t="s">
        <v>0</v>
      </c>
      <c r="E32" s="9">
        <v>1</v>
      </c>
      <c r="F32" s="20">
        <v>0</v>
      </c>
      <c r="G32" s="19">
        <f t="shared" si="2"/>
        <v>0</v>
      </c>
    </row>
    <row r="33" spans="1:7" s="46" customFormat="1" ht="12.75">
      <c r="A33" s="47">
        <v>23</v>
      </c>
      <c r="B33" s="39" t="s">
        <v>151</v>
      </c>
      <c r="C33" s="5" t="s">
        <v>36</v>
      </c>
      <c r="D33" s="40" t="s">
        <v>0</v>
      </c>
      <c r="E33" s="9">
        <v>3</v>
      </c>
      <c r="F33" s="20">
        <v>0</v>
      </c>
      <c r="G33" s="19">
        <f t="shared" si="2"/>
        <v>0</v>
      </c>
    </row>
    <row r="34" spans="1:7" s="46" customFormat="1" ht="12.75">
      <c r="A34" s="47">
        <v>24</v>
      </c>
      <c r="B34" s="39" t="s">
        <v>152</v>
      </c>
      <c r="C34" s="5" t="s">
        <v>37</v>
      </c>
      <c r="D34" s="40" t="s">
        <v>0</v>
      </c>
      <c r="E34" s="9">
        <v>4</v>
      </c>
      <c r="F34" s="20">
        <v>0</v>
      </c>
      <c r="G34" s="19">
        <f t="shared" si="2"/>
        <v>0</v>
      </c>
    </row>
    <row r="35" spans="1:7" s="46" customFormat="1" ht="12.75">
      <c r="A35" s="47">
        <v>25</v>
      </c>
      <c r="B35" s="39" t="s">
        <v>153</v>
      </c>
      <c r="C35" s="5" t="s">
        <v>80</v>
      </c>
      <c r="D35" s="40" t="s">
        <v>0</v>
      </c>
      <c r="E35" s="9">
        <v>1</v>
      </c>
      <c r="F35" s="20">
        <v>0</v>
      </c>
      <c r="G35" s="19">
        <f t="shared" si="2"/>
        <v>0</v>
      </c>
    </row>
    <row r="36" spans="1:7" s="46" customFormat="1" ht="12.75">
      <c r="A36" s="47">
        <v>26</v>
      </c>
      <c r="B36" s="39" t="s">
        <v>154</v>
      </c>
      <c r="C36" s="5" t="s">
        <v>17</v>
      </c>
      <c r="D36" s="40" t="s">
        <v>0</v>
      </c>
      <c r="E36" s="9">
        <v>3</v>
      </c>
      <c r="F36" s="20">
        <v>0</v>
      </c>
      <c r="G36" s="19">
        <f t="shared" si="2"/>
        <v>0</v>
      </c>
    </row>
    <row r="37" spans="1:7" s="46" customFormat="1" ht="12.75">
      <c r="A37" s="47">
        <v>27</v>
      </c>
      <c r="B37" s="39" t="s">
        <v>155</v>
      </c>
      <c r="C37" s="5" t="s">
        <v>81</v>
      </c>
      <c r="D37" s="40" t="s">
        <v>0</v>
      </c>
      <c r="E37" s="9">
        <v>4</v>
      </c>
      <c r="F37" s="20">
        <v>0</v>
      </c>
      <c r="G37" s="19">
        <f t="shared" si="2"/>
        <v>0</v>
      </c>
    </row>
    <row r="38" spans="1:7" s="46" customFormat="1" ht="12.75">
      <c r="A38" s="47"/>
      <c r="B38" s="48" t="s">
        <v>32</v>
      </c>
      <c r="C38" s="49"/>
      <c r="D38" s="40"/>
      <c r="E38" s="50"/>
      <c r="F38" s="20"/>
      <c r="G38" s="19"/>
    </row>
    <row r="39" spans="1:7" s="46" customFormat="1" ht="12.75">
      <c r="A39" s="47">
        <v>28</v>
      </c>
      <c r="B39" s="51" t="s">
        <v>143</v>
      </c>
      <c r="C39" s="49" t="s">
        <v>33</v>
      </c>
      <c r="D39" s="40" t="s">
        <v>0</v>
      </c>
      <c r="E39" s="50">
        <v>3</v>
      </c>
      <c r="F39" s="20">
        <v>0</v>
      </c>
      <c r="G39" s="19">
        <f>PRODUCT(E39:F39)</f>
        <v>0</v>
      </c>
    </row>
    <row r="40" spans="1:7" s="46" customFormat="1" ht="12.75">
      <c r="A40" s="47">
        <v>29</v>
      </c>
      <c r="B40" s="51" t="s">
        <v>144</v>
      </c>
      <c r="C40" s="49" t="s">
        <v>34</v>
      </c>
      <c r="D40" s="40" t="s">
        <v>0</v>
      </c>
      <c r="E40" s="50">
        <v>50</v>
      </c>
      <c r="F40" s="20">
        <v>0</v>
      </c>
      <c r="G40" s="19">
        <f>PRODUCT(E40:F40)</f>
        <v>0</v>
      </c>
    </row>
    <row r="41" spans="1:7" s="46" customFormat="1" ht="12.75">
      <c r="A41" s="47">
        <v>30</v>
      </c>
      <c r="B41" s="51" t="s">
        <v>145</v>
      </c>
      <c r="C41" s="49" t="s">
        <v>83</v>
      </c>
      <c r="D41" s="40" t="s">
        <v>0</v>
      </c>
      <c r="E41" s="50">
        <v>5</v>
      </c>
      <c r="F41" s="20">
        <v>0</v>
      </c>
      <c r="G41" s="19">
        <f>PRODUCT(E41:F41)</f>
        <v>0</v>
      </c>
    </row>
    <row r="42" spans="1:7" s="46" customFormat="1" ht="12.75">
      <c r="A42" s="47">
        <v>31</v>
      </c>
      <c r="B42" s="51" t="s">
        <v>146</v>
      </c>
      <c r="C42" s="49" t="s">
        <v>90</v>
      </c>
      <c r="D42" s="40" t="s">
        <v>0</v>
      </c>
      <c r="E42" s="50">
        <v>10</v>
      </c>
      <c r="F42" s="20">
        <v>0</v>
      </c>
      <c r="G42" s="19">
        <f>PRODUCT(E42:F42)</f>
        <v>0</v>
      </c>
    </row>
    <row r="43" spans="1:7" s="46" customFormat="1" ht="12.75">
      <c r="A43" s="47">
        <v>32</v>
      </c>
      <c r="B43" s="51" t="s">
        <v>147</v>
      </c>
      <c r="C43" s="49" t="s">
        <v>91</v>
      </c>
      <c r="D43" s="40" t="s">
        <v>0</v>
      </c>
      <c r="E43" s="50">
        <v>15</v>
      </c>
      <c r="F43" s="20">
        <v>0</v>
      </c>
      <c r="G43" s="19">
        <f>PRODUCT(E43:F43)</f>
        <v>0</v>
      </c>
    </row>
    <row r="44" spans="1:7" s="46" customFormat="1" ht="12.75">
      <c r="A44" s="44"/>
      <c r="B44" s="28" t="s">
        <v>58</v>
      </c>
      <c r="C44" s="39"/>
      <c r="D44" s="11"/>
      <c r="E44" s="40"/>
      <c r="F44" s="20"/>
      <c r="G44" s="19"/>
    </row>
    <row r="45" spans="1:7" s="46" customFormat="1" ht="12.75">
      <c r="A45" s="44">
        <v>33</v>
      </c>
      <c r="B45" s="39" t="s">
        <v>110</v>
      </c>
      <c r="C45" s="39" t="s">
        <v>38</v>
      </c>
      <c r="D45" s="11" t="s">
        <v>0</v>
      </c>
      <c r="E45" s="40">
        <v>15</v>
      </c>
      <c r="F45" s="20">
        <v>0</v>
      </c>
      <c r="G45" s="19">
        <f aca="true" t="shared" si="3" ref="G45:G77">PRODUCT(E45:F45)</f>
        <v>0</v>
      </c>
    </row>
    <row r="46" spans="1:7" s="46" customFormat="1" ht="12.75">
      <c r="A46" s="44">
        <v>34</v>
      </c>
      <c r="B46" s="39" t="s">
        <v>111</v>
      </c>
      <c r="C46" s="39" t="s">
        <v>39</v>
      </c>
      <c r="D46" s="11" t="s">
        <v>0</v>
      </c>
      <c r="E46" s="40">
        <v>10</v>
      </c>
      <c r="F46" s="20">
        <v>0</v>
      </c>
      <c r="G46" s="19">
        <f t="shared" si="3"/>
        <v>0</v>
      </c>
    </row>
    <row r="47" spans="1:7" s="46" customFormat="1" ht="12.75">
      <c r="A47" s="44">
        <v>35</v>
      </c>
      <c r="B47" s="39" t="s">
        <v>112</v>
      </c>
      <c r="C47" s="39" t="s">
        <v>40</v>
      </c>
      <c r="D47" s="11" t="s">
        <v>0</v>
      </c>
      <c r="E47" s="40">
        <v>15</v>
      </c>
      <c r="F47" s="20">
        <v>0</v>
      </c>
      <c r="G47" s="19">
        <f t="shared" si="3"/>
        <v>0</v>
      </c>
    </row>
    <row r="48" spans="1:7" s="46" customFormat="1" ht="12.75">
      <c r="A48" s="44">
        <v>36</v>
      </c>
      <c r="B48" s="39" t="s">
        <v>113</v>
      </c>
      <c r="C48" s="39" t="s">
        <v>19</v>
      </c>
      <c r="D48" s="11" t="s">
        <v>0</v>
      </c>
      <c r="E48" s="40">
        <v>5</v>
      </c>
      <c r="F48" s="20">
        <v>0</v>
      </c>
      <c r="G48" s="19">
        <f t="shared" si="3"/>
        <v>0</v>
      </c>
    </row>
    <row r="49" spans="1:7" s="46" customFormat="1" ht="12.75">
      <c r="A49" s="44">
        <v>37</v>
      </c>
      <c r="B49" s="39" t="s">
        <v>114</v>
      </c>
      <c r="C49" s="39" t="s">
        <v>41</v>
      </c>
      <c r="D49" s="11" t="s">
        <v>0</v>
      </c>
      <c r="E49" s="40">
        <v>15</v>
      </c>
      <c r="F49" s="20">
        <v>0</v>
      </c>
      <c r="G49" s="19">
        <f t="shared" si="3"/>
        <v>0</v>
      </c>
    </row>
    <row r="50" spans="1:7" s="46" customFormat="1" ht="12.75">
      <c r="A50" s="44">
        <v>38</v>
      </c>
      <c r="B50" s="39" t="s">
        <v>115</v>
      </c>
      <c r="C50" s="39" t="s">
        <v>42</v>
      </c>
      <c r="D50" s="11" t="s">
        <v>0</v>
      </c>
      <c r="E50" s="40">
        <v>5</v>
      </c>
      <c r="F50" s="20">
        <v>0</v>
      </c>
      <c r="G50" s="19">
        <f t="shared" si="3"/>
        <v>0</v>
      </c>
    </row>
    <row r="51" spans="1:7" s="46" customFormat="1" ht="12.75">
      <c r="A51" s="44">
        <v>39</v>
      </c>
      <c r="B51" s="39" t="s">
        <v>116</v>
      </c>
      <c r="C51" s="39" t="s">
        <v>43</v>
      </c>
      <c r="D51" s="11" t="s">
        <v>0</v>
      </c>
      <c r="E51" s="40">
        <v>5</v>
      </c>
      <c r="F51" s="20">
        <v>0</v>
      </c>
      <c r="G51" s="19">
        <f t="shared" si="3"/>
        <v>0</v>
      </c>
    </row>
    <row r="52" spans="1:7" s="46" customFormat="1" ht="12.75">
      <c r="A52" s="44">
        <v>40</v>
      </c>
      <c r="B52" s="39" t="s">
        <v>117</v>
      </c>
      <c r="C52" s="39" t="s">
        <v>44</v>
      </c>
      <c r="D52" s="11" t="s">
        <v>0</v>
      </c>
      <c r="E52" s="40">
        <v>5</v>
      </c>
      <c r="F52" s="20">
        <v>0</v>
      </c>
      <c r="G52" s="19">
        <f t="shared" si="3"/>
        <v>0</v>
      </c>
    </row>
    <row r="53" spans="1:7" s="46" customFormat="1" ht="12.75">
      <c r="A53" s="44">
        <v>41</v>
      </c>
      <c r="B53" s="39" t="s">
        <v>118</v>
      </c>
      <c r="C53" s="39" t="s">
        <v>45</v>
      </c>
      <c r="D53" s="11" t="s">
        <v>0</v>
      </c>
      <c r="E53" s="40">
        <v>5</v>
      </c>
      <c r="F53" s="20">
        <v>0</v>
      </c>
      <c r="G53" s="19">
        <f t="shared" si="3"/>
        <v>0</v>
      </c>
    </row>
    <row r="54" spans="1:7" s="46" customFormat="1" ht="12.75">
      <c r="A54" s="44">
        <v>42</v>
      </c>
      <c r="B54" s="39" t="s">
        <v>119</v>
      </c>
      <c r="C54" s="39" t="s">
        <v>46</v>
      </c>
      <c r="D54" s="11" t="s">
        <v>0</v>
      </c>
      <c r="E54" s="40">
        <v>3</v>
      </c>
      <c r="F54" s="20">
        <v>0</v>
      </c>
      <c r="G54" s="19">
        <f t="shared" si="3"/>
        <v>0</v>
      </c>
    </row>
    <row r="55" spans="1:7" s="46" customFormat="1" ht="12.75">
      <c r="A55" s="44">
        <v>43</v>
      </c>
      <c r="B55" s="39" t="s">
        <v>120</v>
      </c>
      <c r="C55" s="39" t="s">
        <v>47</v>
      </c>
      <c r="D55" s="11" t="s">
        <v>0</v>
      </c>
      <c r="E55" s="40">
        <v>5</v>
      </c>
      <c r="F55" s="20">
        <v>0</v>
      </c>
      <c r="G55" s="19">
        <f t="shared" si="3"/>
        <v>0</v>
      </c>
    </row>
    <row r="56" spans="1:7" s="46" customFormat="1" ht="12.75">
      <c r="A56" s="44">
        <v>44</v>
      </c>
      <c r="B56" s="39" t="s">
        <v>121</v>
      </c>
      <c r="C56" s="39" t="s">
        <v>48</v>
      </c>
      <c r="D56" s="11" t="s">
        <v>0</v>
      </c>
      <c r="E56" s="40">
        <v>15</v>
      </c>
      <c r="F56" s="20">
        <v>0</v>
      </c>
      <c r="G56" s="19">
        <f t="shared" si="3"/>
        <v>0</v>
      </c>
    </row>
    <row r="57" spans="1:7" s="46" customFormat="1" ht="12.75">
      <c r="A57" s="44">
        <v>45</v>
      </c>
      <c r="B57" s="39" t="s">
        <v>122</v>
      </c>
      <c r="C57" s="39" t="s">
        <v>20</v>
      </c>
      <c r="D57" s="11" t="s">
        <v>0</v>
      </c>
      <c r="E57" s="40">
        <v>10</v>
      </c>
      <c r="F57" s="20">
        <v>0</v>
      </c>
      <c r="G57" s="19">
        <f t="shared" si="3"/>
        <v>0</v>
      </c>
    </row>
    <row r="58" spans="1:7" s="46" customFormat="1" ht="12.75">
      <c r="A58" s="44">
        <v>46</v>
      </c>
      <c r="B58" s="39" t="s">
        <v>123</v>
      </c>
      <c r="C58" s="39" t="s">
        <v>49</v>
      </c>
      <c r="D58" s="11" t="s">
        <v>0</v>
      </c>
      <c r="E58" s="40">
        <v>12</v>
      </c>
      <c r="F58" s="20">
        <v>0</v>
      </c>
      <c r="G58" s="19">
        <f t="shared" si="3"/>
        <v>0</v>
      </c>
    </row>
    <row r="59" spans="1:7" s="46" customFormat="1" ht="12.75">
      <c r="A59" s="44">
        <v>47</v>
      </c>
      <c r="B59" s="39" t="s">
        <v>124</v>
      </c>
      <c r="C59" s="39" t="s">
        <v>20</v>
      </c>
      <c r="D59" s="11" t="s">
        <v>0</v>
      </c>
      <c r="E59" s="40">
        <v>11</v>
      </c>
      <c r="F59" s="20">
        <v>0</v>
      </c>
      <c r="G59" s="19">
        <f t="shared" si="3"/>
        <v>0</v>
      </c>
    </row>
    <row r="60" spans="1:7" s="46" customFormat="1" ht="12.75">
      <c r="A60" s="44">
        <v>48</v>
      </c>
      <c r="B60" s="39" t="s">
        <v>125</v>
      </c>
      <c r="C60" s="39" t="s">
        <v>50</v>
      </c>
      <c r="D60" s="11" t="s">
        <v>0</v>
      </c>
      <c r="E60" s="40">
        <v>10</v>
      </c>
      <c r="F60" s="20">
        <v>0</v>
      </c>
      <c r="G60" s="19">
        <f t="shared" si="3"/>
        <v>0</v>
      </c>
    </row>
    <row r="61" spans="1:7" s="46" customFormat="1" ht="12.75">
      <c r="A61" s="44">
        <v>49</v>
      </c>
      <c r="B61" s="39" t="s">
        <v>126</v>
      </c>
      <c r="C61" s="39" t="s">
        <v>51</v>
      </c>
      <c r="D61" s="11" t="s">
        <v>0</v>
      </c>
      <c r="E61" s="40">
        <v>11</v>
      </c>
      <c r="F61" s="20">
        <v>0</v>
      </c>
      <c r="G61" s="19">
        <f t="shared" si="3"/>
        <v>0</v>
      </c>
    </row>
    <row r="62" spans="1:7" s="46" customFormat="1" ht="12.75">
      <c r="A62" s="44">
        <v>50</v>
      </c>
      <c r="B62" s="39" t="s">
        <v>127</v>
      </c>
      <c r="C62" s="39" t="s">
        <v>21</v>
      </c>
      <c r="D62" s="11" t="s">
        <v>0</v>
      </c>
      <c r="E62" s="40">
        <v>10</v>
      </c>
      <c r="F62" s="20">
        <v>0</v>
      </c>
      <c r="G62" s="19">
        <f t="shared" si="3"/>
        <v>0</v>
      </c>
    </row>
    <row r="63" spans="1:7" s="46" customFormat="1" ht="12.75">
      <c r="A63" s="44">
        <v>51</v>
      </c>
      <c r="B63" s="39" t="s">
        <v>128</v>
      </c>
      <c r="C63" s="39" t="s">
        <v>22</v>
      </c>
      <c r="D63" s="11" t="s">
        <v>0</v>
      </c>
      <c r="E63" s="40">
        <v>15</v>
      </c>
      <c r="F63" s="20">
        <v>0</v>
      </c>
      <c r="G63" s="19">
        <f t="shared" si="3"/>
        <v>0</v>
      </c>
    </row>
    <row r="64" spans="1:7" s="46" customFormat="1" ht="12.75">
      <c r="A64" s="44">
        <v>52</v>
      </c>
      <c r="B64" s="39" t="s">
        <v>129</v>
      </c>
      <c r="C64" s="39" t="s">
        <v>21</v>
      </c>
      <c r="D64" s="11" t="s">
        <v>0</v>
      </c>
      <c r="E64" s="40">
        <v>15</v>
      </c>
      <c r="F64" s="20">
        <v>0</v>
      </c>
      <c r="G64" s="19">
        <f t="shared" si="3"/>
        <v>0</v>
      </c>
    </row>
    <row r="65" spans="1:7" s="46" customFormat="1" ht="12.75">
      <c r="A65" s="44">
        <v>53</v>
      </c>
      <c r="B65" s="39" t="s">
        <v>130</v>
      </c>
      <c r="C65" s="39" t="s">
        <v>23</v>
      </c>
      <c r="D65" s="11" t="s">
        <v>0</v>
      </c>
      <c r="E65" s="40">
        <v>15</v>
      </c>
      <c r="F65" s="20">
        <v>0</v>
      </c>
      <c r="G65" s="19">
        <f t="shared" si="3"/>
        <v>0</v>
      </c>
    </row>
    <row r="66" spans="1:7" s="46" customFormat="1" ht="12.75">
      <c r="A66" s="44">
        <v>54</v>
      </c>
      <c r="B66" s="39" t="s">
        <v>131</v>
      </c>
      <c r="C66" s="39" t="s">
        <v>52</v>
      </c>
      <c r="D66" s="11" t="s">
        <v>0</v>
      </c>
      <c r="E66" s="40">
        <v>10</v>
      </c>
      <c r="F66" s="20">
        <v>0</v>
      </c>
      <c r="G66" s="19">
        <f t="shared" si="3"/>
        <v>0</v>
      </c>
    </row>
    <row r="67" spans="1:7" s="46" customFormat="1" ht="12.75">
      <c r="A67" s="44">
        <v>55</v>
      </c>
      <c r="B67" s="39" t="s">
        <v>132</v>
      </c>
      <c r="C67" s="39" t="s">
        <v>24</v>
      </c>
      <c r="D67" s="11" t="s">
        <v>0</v>
      </c>
      <c r="E67" s="40">
        <v>10</v>
      </c>
      <c r="F67" s="20">
        <v>0</v>
      </c>
      <c r="G67" s="19">
        <f t="shared" si="3"/>
        <v>0</v>
      </c>
    </row>
    <row r="68" spans="1:7" s="46" customFormat="1" ht="12.75">
      <c r="A68" s="44">
        <v>56</v>
      </c>
      <c r="B68" s="39" t="s">
        <v>133</v>
      </c>
      <c r="C68" s="39" t="s">
        <v>25</v>
      </c>
      <c r="D68" s="11" t="s">
        <v>0</v>
      </c>
      <c r="E68" s="40">
        <v>15</v>
      </c>
      <c r="F68" s="20">
        <v>0</v>
      </c>
      <c r="G68" s="19">
        <f t="shared" si="3"/>
        <v>0</v>
      </c>
    </row>
    <row r="69" spans="1:7" s="46" customFormat="1" ht="12.75">
      <c r="A69" s="44">
        <v>57</v>
      </c>
      <c r="B69" s="39" t="s">
        <v>134</v>
      </c>
      <c r="C69" s="39" t="s">
        <v>26</v>
      </c>
      <c r="D69" s="11" t="s">
        <v>0</v>
      </c>
      <c r="E69" s="40">
        <v>13</v>
      </c>
      <c r="F69" s="20">
        <v>0</v>
      </c>
      <c r="G69" s="19">
        <f t="shared" si="3"/>
        <v>0</v>
      </c>
    </row>
    <row r="70" spans="1:7" s="46" customFormat="1" ht="12.75">
      <c r="A70" s="44">
        <v>58</v>
      </c>
      <c r="B70" s="39" t="s">
        <v>135</v>
      </c>
      <c r="C70" s="39" t="s">
        <v>53</v>
      </c>
      <c r="D70" s="11" t="s">
        <v>0</v>
      </c>
      <c r="E70" s="40">
        <v>3</v>
      </c>
      <c r="F70" s="20">
        <v>0</v>
      </c>
      <c r="G70" s="19">
        <f t="shared" si="3"/>
        <v>0</v>
      </c>
    </row>
    <row r="71" spans="1:7" s="46" customFormat="1" ht="12.75">
      <c r="A71" s="44">
        <v>59</v>
      </c>
      <c r="B71" s="39" t="s">
        <v>136</v>
      </c>
      <c r="C71" s="39" t="s">
        <v>54</v>
      </c>
      <c r="D71" s="11" t="s">
        <v>0</v>
      </c>
      <c r="E71" s="40">
        <v>5</v>
      </c>
      <c r="F71" s="20">
        <v>0</v>
      </c>
      <c r="G71" s="19">
        <f t="shared" si="3"/>
        <v>0</v>
      </c>
    </row>
    <row r="72" spans="1:7" s="46" customFormat="1" ht="12.75">
      <c r="A72" s="44">
        <v>60</v>
      </c>
      <c r="B72" s="39" t="s">
        <v>137</v>
      </c>
      <c r="C72" s="39" t="s">
        <v>27</v>
      </c>
      <c r="D72" s="11" t="s">
        <v>0</v>
      </c>
      <c r="E72" s="40">
        <v>7</v>
      </c>
      <c r="F72" s="20">
        <v>0</v>
      </c>
      <c r="G72" s="19">
        <f t="shared" si="3"/>
        <v>0</v>
      </c>
    </row>
    <row r="73" spans="1:7" s="46" customFormat="1" ht="12.75">
      <c r="A73" s="44">
        <v>61</v>
      </c>
      <c r="B73" s="39" t="s">
        <v>138</v>
      </c>
      <c r="C73" s="39" t="s">
        <v>55</v>
      </c>
      <c r="D73" s="11" t="s">
        <v>0</v>
      </c>
      <c r="E73" s="40">
        <v>15</v>
      </c>
      <c r="F73" s="20">
        <v>0</v>
      </c>
      <c r="G73" s="19">
        <f t="shared" si="3"/>
        <v>0</v>
      </c>
    </row>
    <row r="74" spans="1:7" s="46" customFormat="1" ht="12.75">
      <c r="A74" s="44">
        <v>62</v>
      </c>
      <c r="B74" s="39" t="s">
        <v>139</v>
      </c>
      <c r="C74" s="39" t="s">
        <v>56</v>
      </c>
      <c r="D74" s="11" t="s">
        <v>0</v>
      </c>
      <c r="E74" s="40">
        <v>7</v>
      </c>
      <c r="F74" s="20">
        <v>0</v>
      </c>
      <c r="G74" s="19">
        <f t="shared" si="3"/>
        <v>0</v>
      </c>
    </row>
    <row r="75" spans="1:7" s="46" customFormat="1" ht="12.75">
      <c r="A75" s="44">
        <v>63</v>
      </c>
      <c r="B75" s="39" t="s">
        <v>140</v>
      </c>
      <c r="C75" s="39" t="s">
        <v>57</v>
      </c>
      <c r="D75" s="11" t="s">
        <v>0</v>
      </c>
      <c r="E75" s="40">
        <v>7</v>
      </c>
      <c r="F75" s="20">
        <v>0</v>
      </c>
      <c r="G75" s="19">
        <f t="shared" si="3"/>
        <v>0</v>
      </c>
    </row>
    <row r="76" spans="1:7" s="46" customFormat="1" ht="12.75">
      <c r="A76" s="44">
        <v>64</v>
      </c>
      <c r="B76" s="39" t="s">
        <v>141</v>
      </c>
      <c r="C76" s="39" t="s">
        <v>28</v>
      </c>
      <c r="D76" s="11" t="s">
        <v>0</v>
      </c>
      <c r="E76" s="40">
        <v>10</v>
      </c>
      <c r="F76" s="20">
        <v>0</v>
      </c>
      <c r="G76" s="19">
        <f t="shared" si="3"/>
        <v>0</v>
      </c>
    </row>
    <row r="77" spans="1:7" s="46" customFormat="1" ht="12.75">
      <c r="A77" s="44">
        <v>65</v>
      </c>
      <c r="B77" s="39" t="s">
        <v>142</v>
      </c>
      <c r="C77" s="39" t="s">
        <v>29</v>
      </c>
      <c r="D77" s="11" t="s">
        <v>0</v>
      </c>
      <c r="E77" s="40">
        <v>10</v>
      </c>
      <c r="F77" s="20">
        <v>0</v>
      </c>
      <c r="G77" s="19">
        <f t="shared" si="3"/>
        <v>0</v>
      </c>
    </row>
    <row r="78" spans="1:7" s="46" customFormat="1" ht="12.75">
      <c r="A78" s="44"/>
      <c r="B78" s="28" t="s">
        <v>165</v>
      </c>
      <c r="C78" s="39"/>
      <c r="D78" s="11"/>
      <c r="E78" s="40"/>
      <c r="F78" s="20"/>
      <c r="G78" s="19"/>
    </row>
    <row r="79" spans="1:7" s="46" customFormat="1" ht="12.75">
      <c r="A79" s="44">
        <v>66</v>
      </c>
      <c r="B79" s="39" t="s">
        <v>166</v>
      </c>
      <c r="C79" s="39"/>
      <c r="D79" s="11" t="s">
        <v>0</v>
      </c>
      <c r="E79" s="40">
        <v>100</v>
      </c>
      <c r="F79" s="20">
        <v>0</v>
      </c>
      <c r="G79" s="19">
        <f>PRODUCT(E79:F79)</f>
        <v>0</v>
      </c>
    </row>
    <row r="80" spans="1:7" s="46" customFormat="1" ht="12.75">
      <c r="A80" s="44">
        <v>67</v>
      </c>
      <c r="B80" s="39" t="s">
        <v>167</v>
      </c>
      <c r="C80" s="39"/>
      <c r="D80" s="11" t="s">
        <v>0</v>
      </c>
      <c r="E80" s="40">
        <v>100</v>
      </c>
      <c r="F80" s="20">
        <v>0</v>
      </c>
      <c r="G80" s="19">
        <f>PRODUCT(E80:F80)</f>
        <v>0</v>
      </c>
    </row>
    <row r="81" spans="1:7" s="46" customFormat="1" ht="12.75">
      <c r="A81" s="44">
        <v>68</v>
      </c>
      <c r="B81" s="39" t="s">
        <v>168</v>
      </c>
      <c r="C81" s="39"/>
      <c r="D81" s="11" t="s">
        <v>0</v>
      </c>
      <c r="E81" s="40">
        <v>100</v>
      </c>
      <c r="F81" s="20">
        <v>0</v>
      </c>
      <c r="G81" s="19">
        <f>PRODUCT(E81:F81)</f>
        <v>0</v>
      </c>
    </row>
    <row r="82" spans="4:7" s="46" customFormat="1" ht="12.75">
      <c r="D82" s="77" t="s">
        <v>0</v>
      </c>
      <c r="E82" s="11">
        <f>SUM(E10:E81)</f>
        <v>837</v>
      </c>
      <c r="F82" s="82"/>
      <c r="G82" s="83"/>
    </row>
    <row r="83" spans="1:7" ht="13.5" thickBot="1">
      <c r="A83" s="1"/>
      <c r="B83" s="10" t="s">
        <v>13</v>
      </c>
      <c r="C83" s="15"/>
      <c r="D83" s="16"/>
      <c r="E83" s="4"/>
      <c r="F83" s="23"/>
      <c r="G83" s="30">
        <f>SUM(G9:G82)</f>
        <v>0</v>
      </c>
    </row>
    <row r="84" spans="1:7" ht="13.5" thickTop="1">
      <c r="A84" s="1"/>
      <c r="B84" s="41"/>
      <c r="C84" s="42"/>
      <c r="D84" s="33"/>
      <c r="E84" s="27"/>
      <c r="F84" s="43"/>
      <c r="G84" s="32"/>
    </row>
    <row r="85" spans="1:7" ht="19.5" customHeight="1">
      <c r="A85" s="1"/>
      <c r="B85" s="34"/>
      <c r="C85" s="34"/>
      <c r="D85" s="2"/>
      <c r="E85" s="2"/>
      <c r="F85" s="22"/>
      <c r="G85" s="32"/>
    </row>
    <row r="86" spans="2:6" ht="12.75">
      <c r="B86" s="2" t="s">
        <v>2</v>
      </c>
      <c r="F86" s="22"/>
    </row>
    <row r="87" spans="1:7" ht="25.5">
      <c r="A87" s="6">
        <v>69</v>
      </c>
      <c r="B87" s="68" t="s">
        <v>107</v>
      </c>
      <c r="C87" s="6"/>
      <c r="D87" s="6" t="s">
        <v>11</v>
      </c>
      <c r="E87" s="37">
        <v>60</v>
      </c>
      <c r="F87" s="20">
        <v>0</v>
      </c>
      <c r="G87" s="19">
        <f aca="true" t="shared" si="4" ref="G87:G101">PRODUCT(E87:F87)</f>
        <v>0</v>
      </c>
    </row>
    <row r="88" spans="1:7" ht="12.75">
      <c r="A88" s="6">
        <v>70</v>
      </c>
      <c r="B88" s="52" t="s">
        <v>106</v>
      </c>
      <c r="C88" s="6"/>
      <c r="D88" s="11" t="s">
        <v>60</v>
      </c>
      <c r="E88" s="37">
        <v>50</v>
      </c>
      <c r="F88" s="20">
        <v>0</v>
      </c>
      <c r="G88" s="19">
        <f t="shared" si="4"/>
        <v>0</v>
      </c>
    </row>
    <row r="89" spans="1:7" ht="40.15" customHeight="1">
      <c r="A89" s="6">
        <v>71</v>
      </c>
      <c r="B89" s="68" t="s">
        <v>215</v>
      </c>
      <c r="C89" s="6"/>
      <c r="D89" s="39" t="s">
        <v>8</v>
      </c>
      <c r="E89" s="37">
        <v>45</v>
      </c>
      <c r="F89" s="20">
        <v>0</v>
      </c>
      <c r="G89" s="19">
        <f t="shared" si="4"/>
        <v>0</v>
      </c>
    </row>
    <row r="90" spans="1:7" ht="12.75">
      <c r="A90" s="6">
        <v>72</v>
      </c>
      <c r="B90" s="52" t="s">
        <v>214</v>
      </c>
      <c r="C90" s="6"/>
      <c r="D90" s="6" t="s">
        <v>11</v>
      </c>
      <c r="E90" s="37">
        <v>25</v>
      </c>
      <c r="F90" s="20">
        <v>0</v>
      </c>
      <c r="G90" s="19">
        <f t="shared" si="4"/>
        <v>0</v>
      </c>
    </row>
    <row r="91" spans="1:7" ht="12.75">
      <c r="A91" s="6">
        <v>73</v>
      </c>
      <c r="B91" s="52" t="s">
        <v>104</v>
      </c>
      <c r="C91" s="6"/>
      <c r="D91" s="11" t="s">
        <v>86</v>
      </c>
      <c r="E91" s="37">
        <v>50</v>
      </c>
      <c r="F91" s="20">
        <v>0</v>
      </c>
      <c r="G91" s="19">
        <f t="shared" si="4"/>
        <v>0</v>
      </c>
    </row>
    <row r="92" spans="1:7" ht="12.75">
      <c r="A92" s="6">
        <v>74</v>
      </c>
      <c r="B92" s="52" t="s">
        <v>103</v>
      </c>
      <c r="C92" s="6"/>
      <c r="D92" s="11" t="s">
        <v>0</v>
      </c>
      <c r="E92" s="37">
        <v>50</v>
      </c>
      <c r="F92" s="20">
        <v>0</v>
      </c>
      <c r="G92" s="19">
        <f t="shared" si="4"/>
        <v>0</v>
      </c>
    </row>
    <row r="93" spans="1:7" ht="16.15" customHeight="1">
      <c r="A93" s="6">
        <v>75</v>
      </c>
      <c r="B93" s="52" t="s">
        <v>211</v>
      </c>
      <c r="C93" s="6"/>
      <c r="D93" s="11" t="s">
        <v>0</v>
      </c>
      <c r="E93" s="37">
        <v>50</v>
      </c>
      <c r="F93" s="20">
        <v>0</v>
      </c>
      <c r="G93" s="19">
        <f t="shared" si="4"/>
        <v>0</v>
      </c>
    </row>
    <row r="94" spans="1:7" ht="12.75">
      <c r="A94" s="6">
        <v>76</v>
      </c>
      <c r="B94" s="52" t="s">
        <v>105</v>
      </c>
      <c r="C94" s="6"/>
      <c r="D94" s="11" t="s">
        <v>0</v>
      </c>
      <c r="E94" s="37">
        <v>50</v>
      </c>
      <c r="F94" s="20">
        <v>0</v>
      </c>
      <c r="G94" s="19">
        <f t="shared" si="4"/>
        <v>0</v>
      </c>
    </row>
    <row r="95" spans="1:7" ht="12.75">
      <c r="A95" s="6">
        <v>77</v>
      </c>
      <c r="B95" s="52" t="s">
        <v>213</v>
      </c>
      <c r="C95" s="6"/>
      <c r="D95" s="11" t="s">
        <v>86</v>
      </c>
      <c r="E95" s="37">
        <v>90</v>
      </c>
      <c r="F95" s="20">
        <v>0</v>
      </c>
      <c r="G95" s="19">
        <f t="shared" si="4"/>
        <v>0</v>
      </c>
    </row>
    <row r="96" spans="1:7" ht="12.75">
      <c r="A96" s="6">
        <v>78</v>
      </c>
      <c r="B96" s="52" t="s">
        <v>201</v>
      </c>
      <c r="C96" s="6"/>
      <c r="D96" s="11" t="s">
        <v>0</v>
      </c>
      <c r="E96" s="37">
        <v>180</v>
      </c>
      <c r="F96" s="20">
        <v>0</v>
      </c>
      <c r="G96" s="19">
        <f t="shared" si="4"/>
        <v>0</v>
      </c>
    </row>
    <row r="97" spans="1:9" ht="12.75">
      <c r="A97" s="6">
        <v>79</v>
      </c>
      <c r="B97" s="52" t="s">
        <v>212</v>
      </c>
      <c r="C97" s="6"/>
      <c r="D97" s="6" t="s">
        <v>0</v>
      </c>
      <c r="E97" s="37">
        <v>57</v>
      </c>
      <c r="F97" s="20">
        <v>0</v>
      </c>
      <c r="G97" s="19">
        <f t="shared" si="4"/>
        <v>0</v>
      </c>
      <c r="I97" s="73"/>
    </row>
    <row r="98" spans="1:7" ht="12.75">
      <c r="A98" s="6">
        <v>80</v>
      </c>
      <c r="B98" s="52" t="s">
        <v>199</v>
      </c>
      <c r="C98" s="6"/>
      <c r="D98" s="6" t="s">
        <v>0</v>
      </c>
      <c r="E98" s="37">
        <v>32</v>
      </c>
      <c r="F98" s="20">
        <v>0</v>
      </c>
      <c r="G98" s="19">
        <f t="shared" si="4"/>
        <v>0</v>
      </c>
    </row>
    <row r="99" spans="1:7" ht="14.25">
      <c r="A99" s="6">
        <v>81</v>
      </c>
      <c r="B99" s="53" t="s">
        <v>102</v>
      </c>
      <c r="C99" s="6"/>
      <c r="D99" s="5" t="s">
        <v>8</v>
      </c>
      <c r="E99" s="37">
        <v>20</v>
      </c>
      <c r="F99" s="20">
        <v>0</v>
      </c>
      <c r="G99" s="19">
        <f t="shared" si="4"/>
        <v>0</v>
      </c>
    </row>
    <row r="100" spans="1:7" ht="12.75">
      <c r="A100" s="6">
        <v>82</v>
      </c>
      <c r="B100" s="69" t="s">
        <v>108</v>
      </c>
      <c r="C100" s="59"/>
      <c r="D100" s="60" t="s">
        <v>0</v>
      </c>
      <c r="E100" s="63">
        <v>310</v>
      </c>
      <c r="F100" s="20">
        <v>0</v>
      </c>
      <c r="G100" s="19">
        <f t="shared" si="4"/>
        <v>0</v>
      </c>
    </row>
    <row r="101" spans="1:7" ht="12.75">
      <c r="A101" s="6">
        <v>83</v>
      </c>
      <c r="B101" s="53" t="s">
        <v>109</v>
      </c>
      <c r="C101" s="6"/>
      <c r="D101" s="5" t="s">
        <v>0</v>
      </c>
      <c r="E101" s="37">
        <v>409</v>
      </c>
      <c r="F101" s="20">
        <v>0</v>
      </c>
      <c r="G101" s="19">
        <f t="shared" si="4"/>
        <v>0</v>
      </c>
    </row>
    <row r="102" spans="1:7" ht="12.75">
      <c r="A102" s="27"/>
      <c r="B102" s="86"/>
      <c r="C102" s="27"/>
      <c r="D102" s="86"/>
      <c r="E102" s="88"/>
      <c r="F102" s="89"/>
      <c r="G102" s="62"/>
    </row>
    <row r="103" spans="4:6" ht="12.75">
      <c r="D103" s="87"/>
      <c r="E103" s="87"/>
      <c r="F103" s="87"/>
    </row>
    <row r="104" spans="2:7" ht="13.5" thickBot="1">
      <c r="B104" s="3" t="s">
        <v>6</v>
      </c>
      <c r="C104" s="4"/>
      <c r="D104" s="4"/>
      <c r="E104" s="4"/>
      <c r="F104" s="23"/>
      <c r="G104" s="30">
        <f>SUM(G87:G103)</f>
        <v>0</v>
      </c>
    </row>
    <row r="105" spans="6:7" ht="13.5" thickTop="1">
      <c r="F105" s="22"/>
      <c r="G105" s="31"/>
    </row>
    <row r="106" spans="6:7" ht="12.75">
      <c r="F106" s="22"/>
      <c r="G106" s="31"/>
    </row>
    <row r="107" spans="2:7" ht="12.75">
      <c r="B107" s="2" t="s">
        <v>249</v>
      </c>
      <c r="F107" s="22"/>
      <c r="G107" s="31"/>
    </row>
    <row r="108" spans="1:7" ht="12.75">
      <c r="A108" s="6">
        <v>84</v>
      </c>
      <c r="B108" s="52" t="s">
        <v>94</v>
      </c>
      <c r="C108" s="6"/>
      <c r="D108" s="39" t="s">
        <v>0</v>
      </c>
      <c r="E108" s="38">
        <v>1</v>
      </c>
      <c r="F108" s="20">
        <v>0</v>
      </c>
      <c r="G108" s="19">
        <f aca="true" t="shared" si="5" ref="G108:G121">PRODUCT(E108:F108)</f>
        <v>0</v>
      </c>
    </row>
    <row r="109" spans="1:7" ht="14.25">
      <c r="A109" s="6">
        <v>85</v>
      </c>
      <c r="B109" s="53" t="s">
        <v>163</v>
      </c>
      <c r="C109" s="6"/>
      <c r="D109" s="39" t="s">
        <v>8</v>
      </c>
      <c r="E109" s="38">
        <v>45</v>
      </c>
      <c r="F109" s="20">
        <v>0</v>
      </c>
      <c r="G109" s="19">
        <f t="shared" si="5"/>
        <v>0</v>
      </c>
    </row>
    <row r="110" spans="1:7" ht="14.25">
      <c r="A110" s="6">
        <v>86</v>
      </c>
      <c r="B110" s="52" t="s">
        <v>61</v>
      </c>
      <c r="C110" s="11" t="s">
        <v>164</v>
      </c>
      <c r="D110" s="39" t="s">
        <v>9</v>
      </c>
      <c r="E110" s="38">
        <v>700</v>
      </c>
      <c r="F110" s="20">
        <v>0</v>
      </c>
      <c r="G110" s="19">
        <f t="shared" si="5"/>
        <v>0</v>
      </c>
    </row>
    <row r="111" spans="1:7" ht="14.25">
      <c r="A111" s="6">
        <v>87</v>
      </c>
      <c r="B111" s="58" t="s">
        <v>10</v>
      </c>
      <c r="C111" s="6"/>
      <c r="D111" s="6" t="s">
        <v>9</v>
      </c>
      <c r="E111" s="38">
        <v>550</v>
      </c>
      <c r="F111" s="20">
        <v>0</v>
      </c>
      <c r="G111" s="19">
        <f t="shared" si="5"/>
        <v>0</v>
      </c>
    </row>
    <row r="112" spans="1:7" ht="14.25">
      <c r="A112" s="6">
        <v>88</v>
      </c>
      <c r="B112" s="52" t="s">
        <v>216</v>
      </c>
      <c r="C112" s="6"/>
      <c r="D112" s="6" t="s">
        <v>9</v>
      </c>
      <c r="E112" s="38">
        <v>550</v>
      </c>
      <c r="F112" s="20">
        <v>0</v>
      </c>
      <c r="G112" s="19">
        <f t="shared" si="5"/>
        <v>0</v>
      </c>
    </row>
    <row r="113" spans="1:7" ht="14.25">
      <c r="A113" s="6">
        <v>89</v>
      </c>
      <c r="B113" s="85" t="s">
        <v>220</v>
      </c>
      <c r="C113" s="6"/>
      <c r="D113" s="18" t="s">
        <v>9</v>
      </c>
      <c r="E113" s="38">
        <v>550</v>
      </c>
      <c r="F113" s="20">
        <v>0</v>
      </c>
      <c r="G113" s="19">
        <f t="shared" si="5"/>
        <v>0</v>
      </c>
    </row>
    <row r="114" spans="1:7" ht="14.25">
      <c r="A114" s="6">
        <v>90</v>
      </c>
      <c r="B114" s="52" t="s">
        <v>12</v>
      </c>
      <c r="C114" s="6"/>
      <c r="D114" s="6" t="s">
        <v>99</v>
      </c>
      <c r="E114" s="38">
        <v>650</v>
      </c>
      <c r="F114" s="20">
        <v>0</v>
      </c>
      <c r="G114" s="19">
        <f t="shared" si="5"/>
        <v>0</v>
      </c>
    </row>
    <row r="115" spans="1:7" ht="12.75">
      <c r="A115" s="6">
        <v>91</v>
      </c>
      <c r="B115" s="52" t="s">
        <v>202</v>
      </c>
      <c r="C115" s="6"/>
      <c r="D115" s="6" t="s">
        <v>86</v>
      </c>
      <c r="E115" s="38">
        <v>89</v>
      </c>
      <c r="F115" s="20">
        <v>0</v>
      </c>
      <c r="G115" s="19">
        <f t="shared" si="5"/>
        <v>0</v>
      </c>
    </row>
    <row r="116" spans="1:7" ht="12.75">
      <c r="A116" s="6">
        <v>92</v>
      </c>
      <c r="B116" s="52" t="s">
        <v>18</v>
      </c>
      <c r="C116" s="6"/>
      <c r="D116" s="5" t="s">
        <v>0</v>
      </c>
      <c r="E116" s="38">
        <v>31</v>
      </c>
      <c r="F116" s="20">
        <v>0</v>
      </c>
      <c r="G116" s="19">
        <f t="shared" si="5"/>
        <v>0</v>
      </c>
    </row>
    <row r="117" spans="1:7" ht="12.75">
      <c r="A117" s="6">
        <v>93</v>
      </c>
      <c r="B117" s="56" t="s">
        <v>200</v>
      </c>
      <c r="C117" s="6"/>
      <c r="D117" s="5" t="s">
        <v>0</v>
      </c>
      <c r="E117" s="38">
        <v>31</v>
      </c>
      <c r="F117" s="20">
        <v>0</v>
      </c>
      <c r="G117" s="19">
        <f t="shared" si="5"/>
        <v>0</v>
      </c>
    </row>
    <row r="118" spans="1:7" ht="12.75">
      <c r="A118" s="6">
        <v>94</v>
      </c>
      <c r="B118" s="53" t="s">
        <v>84</v>
      </c>
      <c r="C118" s="6"/>
      <c r="D118" s="39" t="s">
        <v>0</v>
      </c>
      <c r="E118" s="38">
        <v>86</v>
      </c>
      <c r="F118" s="20">
        <v>0</v>
      </c>
      <c r="G118" s="19">
        <f t="shared" si="5"/>
        <v>0</v>
      </c>
    </row>
    <row r="119" spans="1:7" ht="12.75">
      <c r="A119" s="6">
        <v>95</v>
      </c>
      <c r="B119" s="56" t="s">
        <v>15</v>
      </c>
      <c r="C119" s="6"/>
      <c r="D119" s="5" t="s">
        <v>0</v>
      </c>
      <c r="E119" s="38">
        <v>339</v>
      </c>
      <c r="F119" s="20">
        <v>0</v>
      </c>
      <c r="G119" s="19">
        <f t="shared" si="5"/>
        <v>0</v>
      </c>
    </row>
    <row r="120" spans="1:7" ht="12.75">
      <c r="A120" s="6">
        <v>96</v>
      </c>
      <c r="B120" s="53" t="s">
        <v>169</v>
      </c>
      <c r="C120" s="6"/>
      <c r="D120" s="39" t="s">
        <v>0</v>
      </c>
      <c r="E120" s="38">
        <v>300</v>
      </c>
      <c r="F120" s="20">
        <v>0</v>
      </c>
      <c r="G120" s="19">
        <f t="shared" si="5"/>
        <v>0</v>
      </c>
    </row>
    <row r="121" spans="1:7" ht="14.25">
      <c r="A121" s="6">
        <v>97</v>
      </c>
      <c r="B121" s="56" t="s">
        <v>16</v>
      </c>
      <c r="C121" s="6"/>
      <c r="D121" s="5" t="s">
        <v>9</v>
      </c>
      <c r="E121" s="38">
        <v>160</v>
      </c>
      <c r="F121" s="20">
        <v>0</v>
      </c>
      <c r="G121" s="19">
        <f t="shared" si="5"/>
        <v>0</v>
      </c>
    </row>
    <row r="122" spans="1:7" ht="12.75">
      <c r="A122" s="27"/>
      <c r="B122" s="86"/>
      <c r="C122" s="99"/>
      <c r="D122" s="86"/>
      <c r="E122" s="99"/>
      <c r="F122" s="100"/>
      <c r="G122" s="101"/>
    </row>
    <row r="123" spans="2:7" ht="13.5" thickBot="1">
      <c r="B123" s="10" t="s">
        <v>7</v>
      </c>
      <c r="C123" s="4"/>
      <c r="D123" s="4"/>
      <c r="E123" s="4"/>
      <c r="F123" s="26"/>
      <c r="G123" s="30">
        <f>SUM(G108:G122)</f>
        <v>0</v>
      </c>
    </row>
    <row r="124" spans="2:7" ht="13.5" thickTop="1">
      <c r="B124" s="41"/>
      <c r="C124" s="27"/>
      <c r="D124" s="27"/>
      <c r="E124" s="27"/>
      <c r="F124" s="55"/>
      <c r="G124" s="32"/>
    </row>
    <row r="125" spans="2:7" ht="12.75">
      <c r="B125" s="41"/>
      <c r="C125" s="27"/>
      <c r="D125" s="27"/>
      <c r="E125" s="27"/>
      <c r="F125" s="55"/>
      <c r="G125" s="32"/>
    </row>
    <row r="126" spans="2:7" ht="12.75">
      <c r="B126" s="41" t="s">
        <v>207</v>
      </c>
      <c r="C126" s="27"/>
      <c r="D126" s="27"/>
      <c r="E126" s="27"/>
      <c r="F126" s="55"/>
      <c r="G126" s="32"/>
    </row>
    <row r="127" spans="1:7" ht="38.25">
      <c r="A127" s="6">
        <v>98</v>
      </c>
      <c r="B127" s="95" t="s">
        <v>236</v>
      </c>
      <c r="C127" s="6"/>
      <c r="D127" s="39" t="s">
        <v>0</v>
      </c>
      <c r="E127" s="38">
        <v>1</v>
      </c>
      <c r="F127" s="20">
        <v>0</v>
      </c>
      <c r="G127" s="19">
        <f>PRODUCT(E127:F127)</f>
        <v>0</v>
      </c>
    </row>
    <row r="128" spans="2:7" ht="12.75">
      <c r="B128" s="41"/>
      <c r="C128" s="27"/>
      <c r="D128" s="27"/>
      <c r="E128" s="27"/>
      <c r="F128" s="55"/>
      <c r="G128" s="32"/>
    </row>
    <row r="129" spans="2:7" ht="13.5" thickBot="1">
      <c r="B129" s="10" t="s">
        <v>208</v>
      </c>
      <c r="C129" s="4"/>
      <c r="D129" s="4"/>
      <c r="E129" s="4"/>
      <c r="F129" s="26"/>
      <c r="G129" s="30">
        <f>SUM(G127:G128)</f>
        <v>0</v>
      </c>
    </row>
    <row r="130" spans="2:7" ht="13.5" thickTop="1">
      <c r="B130" s="41"/>
      <c r="C130" s="27"/>
      <c r="D130" s="27"/>
      <c r="E130" s="27"/>
      <c r="F130" s="55"/>
      <c r="G130" s="32"/>
    </row>
    <row r="131" spans="6:7" ht="12.75">
      <c r="F131" s="25"/>
      <c r="G131" s="78"/>
    </row>
    <row r="132" spans="2:7" ht="12.75">
      <c r="B132" s="2" t="s">
        <v>227</v>
      </c>
      <c r="F132" s="25"/>
      <c r="G132" s="31"/>
    </row>
    <row r="133" spans="1:7" ht="138" customHeight="1">
      <c r="A133" s="6">
        <v>99</v>
      </c>
      <c r="B133" s="6"/>
      <c r="C133" s="97" t="s">
        <v>231</v>
      </c>
      <c r="D133" s="6" t="s">
        <v>0</v>
      </c>
      <c r="E133" s="6">
        <v>1</v>
      </c>
      <c r="F133" s="20">
        <v>0</v>
      </c>
      <c r="G133" s="19">
        <f aca="true" t="shared" si="6" ref="G133:G143">PRODUCT(E133:F133)</f>
        <v>0</v>
      </c>
    </row>
    <row r="134" spans="1:7" ht="138" customHeight="1">
      <c r="A134" s="6">
        <v>100</v>
      </c>
      <c r="B134" s="6"/>
      <c r="C134" s="97" t="s">
        <v>230</v>
      </c>
      <c r="D134" s="6" t="s">
        <v>0</v>
      </c>
      <c r="E134" s="6">
        <v>1</v>
      </c>
      <c r="F134" s="20">
        <v>0</v>
      </c>
      <c r="G134" s="19">
        <f t="shared" si="6"/>
        <v>0</v>
      </c>
    </row>
    <row r="135" spans="1:7" ht="138" customHeight="1">
      <c r="A135" s="6">
        <v>101</v>
      </c>
      <c r="B135" s="7"/>
      <c r="C135" s="97" t="s">
        <v>229</v>
      </c>
      <c r="D135" s="6" t="s">
        <v>0</v>
      </c>
      <c r="E135" s="6">
        <v>1</v>
      </c>
      <c r="F135" s="20">
        <v>0</v>
      </c>
      <c r="G135" s="19">
        <f t="shared" si="6"/>
        <v>0</v>
      </c>
    </row>
    <row r="136" spans="1:7" ht="12.75">
      <c r="A136" s="6">
        <v>102</v>
      </c>
      <c r="B136" s="90" t="s">
        <v>232</v>
      </c>
      <c r="C136" s="96"/>
      <c r="D136" s="6" t="s">
        <v>0</v>
      </c>
      <c r="E136" s="6">
        <v>3</v>
      </c>
      <c r="F136" s="20">
        <v>0</v>
      </c>
      <c r="G136" s="19">
        <f t="shared" si="6"/>
        <v>0</v>
      </c>
    </row>
    <row r="137" spans="1:7" ht="138" customHeight="1">
      <c r="A137" s="6">
        <v>103</v>
      </c>
      <c r="B137" s="6"/>
      <c r="C137" s="97" t="s">
        <v>224</v>
      </c>
      <c r="D137" s="11" t="s">
        <v>0</v>
      </c>
      <c r="E137" s="6">
        <v>7</v>
      </c>
      <c r="F137" s="20">
        <v>0</v>
      </c>
      <c r="G137" s="19">
        <f t="shared" si="6"/>
        <v>0</v>
      </c>
    </row>
    <row r="138" spans="1:7" ht="12.75">
      <c r="A138" s="6">
        <v>104</v>
      </c>
      <c r="B138" s="11" t="s">
        <v>96</v>
      </c>
      <c r="C138" s="6"/>
      <c r="D138" s="11" t="s">
        <v>0</v>
      </c>
      <c r="E138" s="6">
        <v>7</v>
      </c>
      <c r="F138" s="20">
        <v>0</v>
      </c>
      <c r="G138" s="19">
        <f t="shared" si="6"/>
        <v>0</v>
      </c>
    </row>
    <row r="139" spans="1:7" ht="138" customHeight="1">
      <c r="A139" s="6">
        <v>105</v>
      </c>
      <c r="B139" s="7"/>
      <c r="C139" s="97" t="s">
        <v>228</v>
      </c>
      <c r="D139" s="11" t="s">
        <v>0</v>
      </c>
      <c r="E139" s="6">
        <v>5</v>
      </c>
      <c r="F139" s="20">
        <v>0</v>
      </c>
      <c r="G139" s="19">
        <f t="shared" si="6"/>
        <v>0</v>
      </c>
    </row>
    <row r="140" spans="1:7" ht="12.75">
      <c r="A140" s="6">
        <v>106</v>
      </c>
      <c r="B140" s="11" t="s">
        <v>97</v>
      </c>
      <c r="C140" s="6"/>
      <c r="D140" s="11" t="s">
        <v>0</v>
      </c>
      <c r="E140" s="6">
        <v>5</v>
      </c>
      <c r="F140" s="20">
        <v>0</v>
      </c>
      <c r="G140" s="19">
        <f t="shared" si="6"/>
        <v>0</v>
      </c>
    </row>
    <row r="141" spans="1:7" ht="142.5" customHeight="1">
      <c r="A141" s="6">
        <v>107</v>
      </c>
      <c r="B141" s="6"/>
      <c r="C141" s="97" t="s">
        <v>233</v>
      </c>
      <c r="D141" s="11" t="s">
        <v>0</v>
      </c>
      <c r="E141" s="6">
        <v>1</v>
      </c>
      <c r="F141" s="20">
        <v>0</v>
      </c>
      <c r="G141" s="19">
        <f t="shared" si="6"/>
        <v>0</v>
      </c>
    </row>
    <row r="142" spans="1:7" ht="139.15" customHeight="1">
      <c r="A142" s="6">
        <v>108</v>
      </c>
      <c r="B142" s="6"/>
      <c r="C142" s="97" t="s">
        <v>234</v>
      </c>
      <c r="D142" s="11" t="s">
        <v>0</v>
      </c>
      <c r="E142" s="6">
        <v>3</v>
      </c>
      <c r="F142" s="20">
        <v>0</v>
      </c>
      <c r="G142" s="19">
        <f t="shared" si="6"/>
        <v>0</v>
      </c>
    </row>
    <row r="143" spans="1:7" ht="12.75">
      <c r="A143" s="6">
        <v>109</v>
      </c>
      <c r="B143" s="90" t="s">
        <v>235</v>
      </c>
      <c r="C143" s="6"/>
      <c r="D143" s="11" t="s">
        <v>0</v>
      </c>
      <c r="E143" s="6">
        <v>1</v>
      </c>
      <c r="F143" s="20">
        <v>0</v>
      </c>
      <c r="G143" s="19">
        <f t="shared" si="6"/>
        <v>0</v>
      </c>
    </row>
    <row r="144" spans="2:7" ht="12.75">
      <c r="B144" s="2"/>
      <c r="F144" s="25"/>
      <c r="G144" s="31"/>
    </row>
    <row r="145" spans="2:7" ht="12.75">
      <c r="B145" s="2"/>
      <c r="F145" s="25"/>
      <c r="G145" s="31"/>
    </row>
    <row r="146" spans="2:7" ht="13.5" thickBot="1">
      <c r="B146" s="10" t="s">
        <v>227</v>
      </c>
      <c r="C146" s="124" t="s">
        <v>35</v>
      </c>
      <c r="D146" s="124"/>
      <c r="E146" s="124"/>
      <c r="F146" s="124"/>
      <c r="G146" s="30">
        <f>SUM(G133:G145)</f>
        <v>0</v>
      </c>
    </row>
    <row r="147" spans="6:7" ht="13.5" thickTop="1">
      <c r="F147" s="25"/>
      <c r="G147" s="31"/>
    </row>
    <row r="148" spans="2:7" ht="12.75">
      <c r="B148" s="2" t="s">
        <v>238</v>
      </c>
      <c r="F148" s="25"/>
      <c r="G148" s="31"/>
    </row>
    <row r="149" spans="1:7" ht="246.75" customHeight="1">
      <c r="A149" s="6">
        <v>110</v>
      </c>
      <c r="B149" s="98" t="s">
        <v>241</v>
      </c>
      <c r="C149" s="97" t="s">
        <v>242</v>
      </c>
      <c r="D149" s="11" t="s">
        <v>0</v>
      </c>
      <c r="E149" s="6">
        <v>1</v>
      </c>
      <c r="F149" s="20">
        <v>0</v>
      </c>
      <c r="G149" s="19">
        <f>PRODUCT(E149:F149)</f>
        <v>0</v>
      </c>
    </row>
    <row r="150" spans="1:7" ht="155.25" customHeight="1">
      <c r="A150" s="6">
        <v>111</v>
      </c>
      <c r="B150" s="97" t="s">
        <v>240</v>
      </c>
      <c r="C150" s="97" t="s">
        <v>244</v>
      </c>
      <c r="D150" s="11" t="s">
        <v>0</v>
      </c>
      <c r="E150" s="6">
        <v>1</v>
      </c>
      <c r="F150" s="20">
        <v>0</v>
      </c>
      <c r="G150" s="19">
        <f>PRODUCT(E150:F150)</f>
        <v>0</v>
      </c>
    </row>
    <row r="151" spans="1:7" ht="12.75">
      <c r="A151" s="6">
        <v>112</v>
      </c>
      <c r="B151" s="90" t="s">
        <v>243</v>
      </c>
      <c r="C151" s="6"/>
      <c r="D151" s="11" t="s">
        <v>0</v>
      </c>
      <c r="E151" s="6">
        <v>1</v>
      </c>
      <c r="F151" s="20">
        <v>0</v>
      </c>
      <c r="G151" s="19">
        <f>PRODUCT(E151:F151)</f>
        <v>0</v>
      </c>
    </row>
    <row r="152" spans="2:7" ht="12.75">
      <c r="B152" s="2"/>
      <c r="F152" s="25"/>
      <c r="G152" s="31"/>
    </row>
    <row r="153" spans="2:7" ht="13.5" thickBot="1">
      <c r="B153" s="10" t="s">
        <v>238</v>
      </c>
      <c r="C153" s="124" t="s">
        <v>35</v>
      </c>
      <c r="D153" s="124"/>
      <c r="E153" s="124"/>
      <c r="F153" s="124"/>
      <c r="G153" s="30">
        <f>SUM(G149:G152)</f>
        <v>0</v>
      </c>
    </row>
    <row r="154" spans="2:7" ht="15.75" customHeight="1" thickTop="1">
      <c r="B154" s="2"/>
      <c r="F154" s="25"/>
      <c r="G154" s="31"/>
    </row>
    <row r="155" spans="2:7" ht="12.75">
      <c r="B155" s="2"/>
      <c r="F155" s="25"/>
      <c r="G155" s="31"/>
    </row>
    <row r="156" spans="2:7" ht="12.75">
      <c r="B156" s="8" t="s">
        <v>225</v>
      </c>
      <c r="C156" s="79"/>
      <c r="D156" s="79"/>
      <c r="E156" s="79"/>
      <c r="F156" s="80"/>
      <c r="G156" s="81"/>
    </row>
    <row r="157" spans="1:7" ht="12.75">
      <c r="A157" s="6"/>
      <c r="B157" s="57" t="s">
        <v>170</v>
      </c>
      <c r="C157" s="6"/>
      <c r="D157" s="5"/>
      <c r="E157" s="37"/>
      <c r="F157" s="21"/>
      <c r="G157" s="29"/>
    </row>
    <row r="158" spans="1:7" ht="14.25">
      <c r="A158" s="6">
        <v>113</v>
      </c>
      <c r="B158" s="66" t="s">
        <v>98</v>
      </c>
      <c r="C158" s="61"/>
      <c r="D158" s="67" t="s">
        <v>99</v>
      </c>
      <c r="E158" s="64">
        <v>180</v>
      </c>
      <c r="F158" s="20">
        <v>0</v>
      </c>
      <c r="G158" s="19">
        <f aca="true" t="shared" si="7" ref="G158:G165">PRODUCT(E158:F158)</f>
        <v>0</v>
      </c>
    </row>
    <row r="159" spans="1:7" ht="14.25">
      <c r="A159" s="6">
        <v>114</v>
      </c>
      <c r="B159" s="54" t="s">
        <v>160</v>
      </c>
      <c r="C159" s="6"/>
      <c r="D159" s="39" t="s">
        <v>8</v>
      </c>
      <c r="E159" s="37">
        <v>29</v>
      </c>
      <c r="F159" s="20">
        <v>0</v>
      </c>
      <c r="G159" s="19">
        <f t="shared" si="7"/>
        <v>0</v>
      </c>
    </row>
    <row r="160" spans="1:7" ht="14.25">
      <c r="A160" s="6">
        <v>115</v>
      </c>
      <c r="B160" s="54" t="s">
        <v>161</v>
      </c>
      <c r="C160" s="6"/>
      <c r="D160" s="5" t="s">
        <v>85</v>
      </c>
      <c r="E160" s="37">
        <v>22</v>
      </c>
      <c r="F160" s="20">
        <v>0</v>
      </c>
      <c r="G160" s="19">
        <f t="shared" si="7"/>
        <v>0</v>
      </c>
    </row>
    <row r="161" spans="1:7" ht="14.25">
      <c r="A161" s="6">
        <v>116</v>
      </c>
      <c r="B161" s="54" t="s">
        <v>162</v>
      </c>
      <c r="C161" s="6"/>
      <c r="D161" s="5" t="s">
        <v>85</v>
      </c>
      <c r="E161" s="37">
        <v>9</v>
      </c>
      <c r="F161" s="20">
        <v>0</v>
      </c>
      <c r="G161" s="19">
        <f t="shared" si="7"/>
        <v>0</v>
      </c>
    </row>
    <row r="162" spans="1:7" ht="12.75">
      <c r="A162" s="6">
        <v>117</v>
      </c>
      <c r="B162" s="95" t="s">
        <v>237</v>
      </c>
      <c r="C162" s="6"/>
      <c r="D162" s="5" t="s">
        <v>86</v>
      </c>
      <c r="E162" s="37">
        <v>58</v>
      </c>
      <c r="F162" s="20">
        <v>0</v>
      </c>
      <c r="G162" s="19">
        <f t="shared" si="7"/>
        <v>0</v>
      </c>
    </row>
    <row r="163" spans="1:7" ht="25.5">
      <c r="A163" s="6">
        <v>118</v>
      </c>
      <c r="B163" s="54" t="s">
        <v>92</v>
      </c>
      <c r="C163" s="6"/>
      <c r="D163" s="5" t="s">
        <v>85</v>
      </c>
      <c r="E163" s="37">
        <v>6.2</v>
      </c>
      <c r="F163" s="20">
        <v>0</v>
      </c>
      <c r="G163" s="19">
        <f t="shared" si="7"/>
        <v>0</v>
      </c>
    </row>
    <row r="164" spans="1:7" ht="12.75">
      <c r="A164" s="6">
        <v>119</v>
      </c>
      <c r="B164" s="54" t="s">
        <v>180</v>
      </c>
      <c r="C164" s="6"/>
      <c r="D164" s="39" t="s">
        <v>0</v>
      </c>
      <c r="E164" s="37">
        <v>19</v>
      </c>
      <c r="F164" s="20">
        <v>0</v>
      </c>
      <c r="G164" s="19">
        <f t="shared" si="7"/>
        <v>0</v>
      </c>
    </row>
    <row r="165" spans="1:7" ht="14.25">
      <c r="A165" s="6">
        <v>120</v>
      </c>
      <c r="B165" s="95" t="s">
        <v>226</v>
      </c>
      <c r="C165" s="6"/>
      <c r="D165" s="39" t="s">
        <v>99</v>
      </c>
      <c r="E165" s="37">
        <v>180</v>
      </c>
      <c r="F165" s="20">
        <v>0</v>
      </c>
      <c r="G165" s="19">
        <f t="shared" si="7"/>
        <v>0</v>
      </c>
    </row>
    <row r="166" spans="1:7" ht="12.75">
      <c r="A166" s="6">
        <v>121</v>
      </c>
      <c r="B166" s="57" t="s">
        <v>171</v>
      </c>
      <c r="C166" s="6"/>
      <c r="D166" s="5"/>
      <c r="E166" s="38"/>
      <c r="F166" s="24"/>
      <c r="G166" s="29"/>
    </row>
    <row r="167" spans="1:7" ht="14.25">
      <c r="A167" s="6">
        <v>122</v>
      </c>
      <c r="B167" s="85" t="s">
        <v>255</v>
      </c>
      <c r="C167" s="6"/>
      <c r="D167" s="6" t="s">
        <v>9</v>
      </c>
      <c r="E167" s="38">
        <v>180</v>
      </c>
      <c r="F167" s="20">
        <v>0</v>
      </c>
      <c r="G167" s="19">
        <f aca="true" t="shared" si="8" ref="G167:G173">PRODUCT(E167:F167)</f>
        <v>0</v>
      </c>
    </row>
    <row r="168" spans="1:7" ht="12.75">
      <c r="A168" s="6">
        <v>123</v>
      </c>
      <c r="B168" s="85" t="s">
        <v>256</v>
      </c>
      <c r="C168" s="6"/>
      <c r="D168" s="39" t="s">
        <v>59</v>
      </c>
      <c r="E168" s="38">
        <v>104</v>
      </c>
      <c r="F168" s="20">
        <v>0</v>
      </c>
      <c r="G168" s="19">
        <f t="shared" si="8"/>
        <v>0</v>
      </c>
    </row>
    <row r="169" spans="1:7" ht="12.75">
      <c r="A169" s="6">
        <v>124</v>
      </c>
      <c r="B169" s="85" t="s">
        <v>257</v>
      </c>
      <c r="C169" s="6"/>
      <c r="D169" s="6" t="s">
        <v>86</v>
      </c>
      <c r="E169" s="38">
        <v>58</v>
      </c>
      <c r="F169" s="20">
        <v>0</v>
      </c>
      <c r="G169" s="19">
        <f t="shared" si="8"/>
        <v>0</v>
      </c>
    </row>
    <row r="170" spans="1:7" ht="25.5">
      <c r="A170" s="6">
        <v>125</v>
      </c>
      <c r="B170" s="54" t="s">
        <v>158</v>
      </c>
      <c r="C170" s="6"/>
      <c r="D170" s="6" t="s">
        <v>9</v>
      </c>
      <c r="E170" s="38">
        <v>145</v>
      </c>
      <c r="F170" s="20">
        <v>0</v>
      </c>
      <c r="G170" s="19">
        <f t="shared" si="8"/>
        <v>0</v>
      </c>
    </row>
    <row r="171" spans="1:7" ht="25.5">
      <c r="A171" s="6">
        <v>126</v>
      </c>
      <c r="B171" s="54" t="s">
        <v>218</v>
      </c>
      <c r="C171" s="6"/>
      <c r="D171" s="6" t="s">
        <v>9</v>
      </c>
      <c r="E171" s="38">
        <v>180</v>
      </c>
      <c r="F171" s="20">
        <v>0</v>
      </c>
      <c r="G171" s="19">
        <f t="shared" si="8"/>
        <v>0</v>
      </c>
    </row>
    <row r="172" spans="1:7" ht="14.25">
      <c r="A172" s="6">
        <v>127</v>
      </c>
      <c r="B172" s="54" t="s">
        <v>219</v>
      </c>
      <c r="C172" s="6"/>
      <c r="D172" s="6" t="s">
        <v>9</v>
      </c>
      <c r="E172" s="38">
        <v>180</v>
      </c>
      <c r="F172" s="20">
        <v>0</v>
      </c>
      <c r="G172" s="19">
        <f t="shared" si="8"/>
        <v>0</v>
      </c>
    </row>
    <row r="173" spans="1:7" ht="14.25">
      <c r="A173" s="6">
        <v>128</v>
      </c>
      <c r="B173" s="53" t="s">
        <v>101</v>
      </c>
      <c r="C173" s="6"/>
      <c r="D173" s="6" t="s">
        <v>9</v>
      </c>
      <c r="E173" s="38">
        <v>180</v>
      </c>
      <c r="F173" s="20">
        <v>0</v>
      </c>
      <c r="G173" s="19">
        <f t="shared" si="8"/>
        <v>0</v>
      </c>
    </row>
    <row r="174" spans="2:7" ht="12.75">
      <c r="B174" s="111"/>
      <c r="C174" s="99"/>
      <c r="D174" s="112"/>
      <c r="E174" s="88"/>
      <c r="F174" s="89"/>
      <c r="G174" s="101"/>
    </row>
    <row r="175" spans="2:7" ht="13.5" thickBot="1">
      <c r="B175" s="113" t="s">
        <v>209</v>
      </c>
      <c r="C175" s="125" t="s">
        <v>35</v>
      </c>
      <c r="D175" s="125"/>
      <c r="E175" s="125"/>
      <c r="F175" s="125"/>
      <c r="G175" s="114">
        <f>SUM(G157:G173)</f>
        <v>0</v>
      </c>
    </row>
    <row r="176" spans="2:7" ht="13.5" thickTop="1">
      <c r="B176" s="2"/>
      <c r="F176" s="25"/>
      <c r="G176" s="31"/>
    </row>
    <row r="177" spans="2:7" ht="12.75">
      <c r="B177" s="102" t="s">
        <v>95</v>
      </c>
      <c r="C177" s="103"/>
      <c r="D177" s="104"/>
      <c r="E177" s="103"/>
      <c r="F177" s="105"/>
      <c r="G177" s="106"/>
    </row>
    <row r="178" spans="1:7" ht="14.25">
      <c r="A178" s="6">
        <v>129</v>
      </c>
      <c r="B178" s="66" t="s">
        <v>98</v>
      </c>
      <c r="C178" s="61"/>
      <c r="D178" s="67" t="s">
        <v>99</v>
      </c>
      <c r="E178" s="64">
        <v>85</v>
      </c>
      <c r="F178" s="20">
        <v>0</v>
      </c>
      <c r="G178" s="19">
        <f aca="true" t="shared" si="9" ref="G178:G185">PRODUCT(E178:F178)</f>
        <v>0</v>
      </c>
    </row>
    <row r="179" spans="1:7" ht="14.25">
      <c r="A179" s="6">
        <v>130</v>
      </c>
      <c r="B179" s="54" t="s">
        <v>160</v>
      </c>
      <c r="C179" s="6"/>
      <c r="D179" s="39" t="s">
        <v>8</v>
      </c>
      <c r="E179" s="37">
        <v>20</v>
      </c>
      <c r="F179" s="20">
        <v>0</v>
      </c>
      <c r="G179" s="19">
        <f t="shared" si="9"/>
        <v>0</v>
      </c>
    </row>
    <row r="180" spans="1:7" ht="14.25">
      <c r="A180" s="6">
        <v>131</v>
      </c>
      <c r="B180" s="54" t="s">
        <v>161</v>
      </c>
      <c r="C180" s="6"/>
      <c r="D180" s="5" t="s">
        <v>85</v>
      </c>
      <c r="E180" s="37">
        <v>15</v>
      </c>
      <c r="F180" s="20">
        <v>0</v>
      </c>
      <c r="G180" s="19">
        <f t="shared" si="9"/>
        <v>0</v>
      </c>
    </row>
    <row r="181" spans="1:7" ht="14.25">
      <c r="A181" s="6">
        <v>132</v>
      </c>
      <c r="B181" s="54" t="s">
        <v>162</v>
      </c>
      <c r="C181" s="6"/>
      <c r="D181" s="5" t="s">
        <v>85</v>
      </c>
      <c r="E181" s="37">
        <v>5</v>
      </c>
      <c r="F181" s="20">
        <v>0</v>
      </c>
      <c r="G181" s="19">
        <f t="shared" si="9"/>
        <v>0</v>
      </c>
    </row>
    <row r="182" spans="1:7" ht="12.75">
      <c r="A182" s="6">
        <v>133</v>
      </c>
      <c r="B182" s="54" t="s">
        <v>93</v>
      </c>
      <c r="C182" s="6"/>
      <c r="D182" s="5" t="s">
        <v>86</v>
      </c>
      <c r="E182" s="37">
        <v>200</v>
      </c>
      <c r="F182" s="20">
        <v>0</v>
      </c>
      <c r="G182" s="19">
        <f t="shared" si="9"/>
        <v>0</v>
      </c>
    </row>
    <row r="183" spans="1:7" ht="25.5">
      <c r="A183" s="6">
        <v>134</v>
      </c>
      <c r="B183" s="54" t="s">
        <v>92</v>
      </c>
      <c r="C183" s="6"/>
      <c r="D183" s="5" t="s">
        <v>85</v>
      </c>
      <c r="E183" s="37">
        <v>2</v>
      </c>
      <c r="F183" s="20">
        <v>0</v>
      </c>
      <c r="G183" s="19">
        <f t="shared" si="9"/>
        <v>0</v>
      </c>
    </row>
    <row r="184" spans="1:7" ht="12.75">
      <c r="A184" s="6">
        <v>135</v>
      </c>
      <c r="B184" s="54" t="s">
        <v>180</v>
      </c>
      <c r="C184" s="6"/>
      <c r="D184" s="39" t="s">
        <v>0</v>
      </c>
      <c r="E184" s="37">
        <v>10</v>
      </c>
      <c r="F184" s="20">
        <v>0</v>
      </c>
      <c r="G184" s="19">
        <f t="shared" si="9"/>
        <v>0</v>
      </c>
    </row>
    <row r="185" spans="1:7" ht="14.25">
      <c r="A185" s="6">
        <v>136</v>
      </c>
      <c r="B185" s="95" t="s">
        <v>250</v>
      </c>
      <c r="C185" s="6"/>
      <c r="D185" s="39" t="s">
        <v>99</v>
      </c>
      <c r="E185" s="37">
        <v>90</v>
      </c>
      <c r="F185" s="20">
        <v>0</v>
      </c>
      <c r="G185" s="19">
        <f t="shared" si="9"/>
        <v>0</v>
      </c>
    </row>
    <row r="186" spans="1:7" ht="12.75">
      <c r="A186" s="6"/>
      <c r="B186" s="57" t="s">
        <v>171</v>
      </c>
      <c r="C186" s="6"/>
      <c r="D186" s="5"/>
      <c r="E186" s="38"/>
      <c r="F186" s="24"/>
      <c r="G186" s="29"/>
    </row>
    <row r="187" spans="1:7" ht="14.25">
      <c r="A187" s="6">
        <v>137</v>
      </c>
      <c r="B187" s="53" t="s">
        <v>159</v>
      </c>
      <c r="C187" s="90" t="s">
        <v>223</v>
      </c>
      <c r="D187" s="6" t="s">
        <v>9</v>
      </c>
      <c r="E187" s="38">
        <v>85</v>
      </c>
      <c r="F187" s="20">
        <v>0</v>
      </c>
      <c r="G187" s="19">
        <f aca="true" t="shared" si="10" ref="G187:G193">PRODUCT(E187:F187)</f>
        <v>0</v>
      </c>
    </row>
    <row r="188" spans="1:7" ht="12.75">
      <c r="A188" s="6">
        <v>138</v>
      </c>
      <c r="B188" s="53" t="s">
        <v>87</v>
      </c>
      <c r="C188" s="6"/>
      <c r="D188" s="39" t="s">
        <v>59</v>
      </c>
      <c r="E188" s="38">
        <v>72</v>
      </c>
      <c r="F188" s="20">
        <v>0</v>
      </c>
      <c r="G188" s="19">
        <f t="shared" si="10"/>
        <v>0</v>
      </c>
    </row>
    <row r="189" spans="1:7" ht="12.75">
      <c r="A189" s="6">
        <v>139</v>
      </c>
      <c r="B189" s="53" t="s">
        <v>100</v>
      </c>
      <c r="C189" s="6"/>
      <c r="D189" s="6" t="s">
        <v>86</v>
      </c>
      <c r="E189" s="38">
        <v>200</v>
      </c>
      <c r="F189" s="20">
        <v>0</v>
      </c>
      <c r="G189" s="19">
        <f t="shared" si="10"/>
        <v>0</v>
      </c>
    </row>
    <row r="190" spans="1:7" ht="25.5">
      <c r="A190" s="6">
        <v>140</v>
      </c>
      <c r="B190" s="54" t="s">
        <v>217</v>
      </c>
      <c r="C190" s="6"/>
      <c r="D190" s="6" t="s">
        <v>9</v>
      </c>
      <c r="E190" s="38">
        <v>85</v>
      </c>
      <c r="F190" s="20">
        <v>0</v>
      </c>
      <c r="G190" s="19">
        <f t="shared" si="10"/>
        <v>0</v>
      </c>
    </row>
    <row r="191" spans="1:7" ht="25.5">
      <c r="A191" s="6">
        <v>141</v>
      </c>
      <c r="B191" s="54" t="s">
        <v>218</v>
      </c>
      <c r="C191" s="6"/>
      <c r="D191" s="6" t="s">
        <v>9</v>
      </c>
      <c r="E191" s="38">
        <v>85</v>
      </c>
      <c r="F191" s="20">
        <v>0</v>
      </c>
      <c r="G191" s="19">
        <f t="shared" si="10"/>
        <v>0</v>
      </c>
    </row>
    <row r="192" spans="1:7" ht="14.25">
      <c r="A192" s="6">
        <v>142</v>
      </c>
      <c r="B192" s="95" t="s">
        <v>246</v>
      </c>
      <c r="C192" s="6"/>
      <c r="D192" s="6" t="s">
        <v>9</v>
      </c>
      <c r="E192" s="38">
        <v>85</v>
      </c>
      <c r="F192" s="20">
        <v>0</v>
      </c>
      <c r="G192" s="19">
        <f t="shared" si="10"/>
        <v>0</v>
      </c>
    </row>
    <row r="193" spans="1:7" ht="14.25">
      <c r="A193" s="6">
        <v>143</v>
      </c>
      <c r="B193" s="53" t="s">
        <v>101</v>
      </c>
      <c r="C193" s="6"/>
      <c r="D193" s="6" t="s">
        <v>9</v>
      </c>
      <c r="E193" s="38">
        <v>85</v>
      </c>
      <c r="F193" s="20">
        <v>0</v>
      </c>
      <c r="G193" s="19">
        <f t="shared" si="10"/>
        <v>0</v>
      </c>
    </row>
    <row r="194" spans="2:7" ht="12.75">
      <c r="B194" s="2"/>
      <c r="F194" s="25"/>
      <c r="G194" s="31"/>
    </row>
    <row r="195" spans="2:7" ht="13.5" thickBot="1">
      <c r="B195" s="113" t="s">
        <v>258</v>
      </c>
      <c r="C195" s="125" t="s">
        <v>35</v>
      </c>
      <c r="D195" s="125"/>
      <c r="E195" s="125"/>
      <c r="F195" s="125"/>
      <c r="G195" s="114">
        <f>SUM(G177:G193)</f>
        <v>0</v>
      </c>
    </row>
    <row r="196" spans="2:7" ht="13.5" thickTop="1">
      <c r="B196" s="2"/>
      <c r="F196" s="25"/>
      <c r="G196" s="31"/>
    </row>
    <row r="197" spans="2:7" ht="12.75">
      <c r="B197" s="2" t="s">
        <v>181</v>
      </c>
      <c r="F197" s="25"/>
      <c r="G197" s="31"/>
    </row>
    <row r="198" spans="1:7" ht="12.75">
      <c r="A198" s="6"/>
      <c r="B198" s="57" t="s">
        <v>170</v>
      </c>
      <c r="C198" s="6"/>
      <c r="D198" s="5"/>
      <c r="E198" s="37"/>
      <c r="F198" s="21"/>
      <c r="G198" s="29"/>
    </row>
    <row r="199" spans="1:7" ht="14.25">
      <c r="A199" s="6">
        <v>144</v>
      </c>
      <c r="B199" s="66" t="s">
        <v>98</v>
      </c>
      <c r="C199" s="61"/>
      <c r="D199" s="67" t="s">
        <v>99</v>
      </c>
      <c r="E199" s="64">
        <v>60</v>
      </c>
      <c r="F199" s="20">
        <v>0</v>
      </c>
      <c r="G199" s="19">
        <f aca="true" t="shared" si="11" ref="G199:G204">PRODUCT(E199:F199)</f>
        <v>0</v>
      </c>
    </row>
    <row r="200" spans="1:7" ht="14.25">
      <c r="A200" s="6">
        <v>145</v>
      </c>
      <c r="B200" s="54" t="s">
        <v>160</v>
      </c>
      <c r="C200" s="6"/>
      <c r="D200" s="39" t="s">
        <v>8</v>
      </c>
      <c r="E200" s="37">
        <v>9</v>
      </c>
      <c r="F200" s="20">
        <v>0</v>
      </c>
      <c r="G200" s="19">
        <f t="shared" si="11"/>
        <v>0</v>
      </c>
    </row>
    <row r="201" spans="1:7" ht="14.25">
      <c r="A201" s="6">
        <v>146</v>
      </c>
      <c r="B201" s="54" t="s">
        <v>161</v>
      </c>
      <c r="C201" s="6"/>
      <c r="D201" s="5" t="s">
        <v>85</v>
      </c>
      <c r="E201" s="37">
        <v>6.8</v>
      </c>
      <c r="F201" s="20">
        <v>0</v>
      </c>
      <c r="G201" s="19">
        <f t="shared" si="11"/>
        <v>0</v>
      </c>
    </row>
    <row r="202" spans="1:7" ht="14.25">
      <c r="A202" s="6">
        <v>147</v>
      </c>
      <c r="B202" s="54" t="s">
        <v>162</v>
      </c>
      <c r="C202" s="6"/>
      <c r="D202" s="5" t="s">
        <v>85</v>
      </c>
      <c r="E202" s="37">
        <v>3</v>
      </c>
      <c r="F202" s="20">
        <v>0</v>
      </c>
      <c r="G202" s="19">
        <f t="shared" si="11"/>
        <v>0</v>
      </c>
    </row>
    <row r="203" spans="1:7" ht="14.25">
      <c r="A203" s="6">
        <v>148</v>
      </c>
      <c r="B203" s="54" t="s">
        <v>182</v>
      </c>
      <c r="C203" s="6"/>
      <c r="D203" s="5" t="s">
        <v>85</v>
      </c>
      <c r="E203" s="37">
        <v>0.5</v>
      </c>
      <c r="F203" s="20">
        <v>0</v>
      </c>
      <c r="G203" s="19">
        <f t="shared" si="11"/>
        <v>0</v>
      </c>
    </row>
    <row r="204" spans="1:7" ht="14.25">
      <c r="A204" s="6">
        <v>149</v>
      </c>
      <c r="B204" s="54" t="s">
        <v>203</v>
      </c>
      <c r="C204" s="6"/>
      <c r="D204" s="39" t="s">
        <v>99</v>
      </c>
      <c r="E204" s="37">
        <v>45</v>
      </c>
      <c r="F204" s="20">
        <v>0</v>
      </c>
      <c r="G204" s="19">
        <f t="shared" si="11"/>
        <v>0</v>
      </c>
    </row>
    <row r="205" spans="1:7" ht="12.75">
      <c r="A205" s="6"/>
      <c r="B205" s="57" t="s">
        <v>171</v>
      </c>
      <c r="C205" s="6"/>
      <c r="D205" s="5"/>
      <c r="E205" s="38"/>
      <c r="F205" s="24"/>
      <c r="G205" s="29"/>
    </row>
    <row r="206" spans="1:7" ht="14.25">
      <c r="A206" s="6">
        <v>150</v>
      </c>
      <c r="B206" s="53" t="s">
        <v>159</v>
      </c>
      <c r="C206" s="6"/>
      <c r="D206" s="6" t="s">
        <v>9</v>
      </c>
      <c r="E206" s="38">
        <v>45</v>
      </c>
      <c r="F206" s="20">
        <v>0</v>
      </c>
      <c r="G206" s="19">
        <f aca="true" t="shared" si="12" ref="G206:G211">PRODUCT(E206:F206)</f>
        <v>0</v>
      </c>
    </row>
    <row r="207" spans="1:7" ht="12.75">
      <c r="A207" s="6">
        <v>151</v>
      </c>
      <c r="B207" s="53" t="s">
        <v>87</v>
      </c>
      <c r="C207" s="6"/>
      <c r="D207" s="39" t="s">
        <v>59</v>
      </c>
      <c r="E207" s="38">
        <v>32</v>
      </c>
      <c r="F207" s="20">
        <v>0</v>
      </c>
      <c r="G207" s="19">
        <f t="shared" si="12"/>
        <v>0</v>
      </c>
    </row>
    <row r="208" spans="1:7" ht="25.5">
      <c r="A208" s="6">
        <v>152</v>
      </c>
      <c r="B208" s="54" t="s">
        <v>158</v>
      </c>
      <c r="C208" s="6"/>
      <c r="D208" s="6" t="s">
        <v>9</v>
      </c>
      <c r="E208" s="38">
        <v>45</v>
      </c>
      <c r="F208" s="20">
        <v>0</v>
      </c>
      <c r="G208" s="19">
        <f t="shared" si="12"/>
        <v>0</v>
      </c>
    </row>
    <row r="209" spans="1:7" ht="25.5">
      <c r="A209" s="6">
        <v>153</v>
      </c>
      <c r="B209" s="54" t="s">
        <v>218</v>
      </c>
      <c r="C209" s="6"/>
      <c r="D209" s="6" t="s">
        <v>9</v>
      </c>
      <c r="E209" s="38">
        <v>45</v>
      </c>
      <c r="F209" s="20">
        <v>0</v>
      </c>
      <c r="G209" s="19">
        <f t="shared" si="12"/>
        <v>0</v>
      </c>
    </row>
    <row r="210" spans="1:7" ht="14.25">
      <c r="A210" s="6">
        <v>154</v>
      </c>
      <c r="B210" s="54" t="s">
        <v>219</v>
      </c>
      <c r="C210" s="6"/>
      <c r="D210" s="6" t="s">
        <v>9</v>
      </c>
      <c r="E210" s="38">
        <v>45</v>
      </c>
      <c r="F210" s="20">
        <v>0</v>
      </c>
      <c r="G210" s="19">
        <f t="shared" si="12"/>
        <v>0</v>
      </c>
    </row>
    <row r="211" spans="1:7" ht="14.25">
      <c r="A211" s="6">
        <v>155</v>
      </c>
      <c r="B211" s="53" t="s">
        <v>204</v>
      </c>
      <c r="C211" s="6"/>
      <c r="D211" s="6" t="s">
        <v>9</v>
      </c>
      <c r="E211" s="38">
        <v>45</v>
      </c>
      <c r="F211" s="20">
        <v>0</v>
      </c>
      <c r="G211" s="19">
        <f t="shared" si="12"/>
        <v>0</v>
      </c>
    </row>
    <row r="212" spans="2:7" ht="12.75">
      <c r="B212" s="70"/>
      <c r="C212" s="27"/>
      <c r="D212" s="71"/>
      <c r="E212" s="65"/>
      <c r="F212" s="43"/>
      <c r="G212" s="62"/>
    </row>
    <row r="213" spans="2:7" ht="13.5" thickBot="1">
      <c r="B213" s="10" t="s">
        <v>181</v>
      </c>
      <c r="C213" s="124" t="s">
        <v>35</v>
      </c>
      <c r="D213" s="124"/>
      <c r="E213" s="124"/>
      <c r="F213" s="124"/>
      <c r="G213" s="30">
        <f>SUM(G198:G211)</f>
        <v>0</v>
      </c>
    </row>
    <row r="214" spans="2:7" ht="13.5" thickTop="1">
      <c r="B214" s="2"/>
      <c r="F214" s="25"/>
      <c r="G214" s="31"/>
    </row>
    <row r="215" spans="2:7" ht="12.75">
      <c r="B215" s="2" t="s">
        <v>262</v>
      </c>
      <c r="F215" s="25"/>
      <c r="G215" s="31"/>
    </row>
    <row r="216" spans="1:7" ht="12.75">
      <c r="A216" s="6"/>
      <c r="B216" s="57" t="s">
        <v>170</v>
      </c>
      <c r="C216" s="6"/>
      <c r="D216" s="5"/>
      <c r="E216" s="37"/>
      <c r="F216" s="21"/>
      <c r="G216" s="29"/>
    </row>
    <row r="217" spans="1:7" ht="159.75" customHeight="1">
      <c r="A217" s="6"/>
      <c r="B217" s="95" t="s">
        <v>261</v>
      </c>
      <c r="C217" s="90" t="s">
        <v>239</v>
      </c>
      <c r="D217" s="118" t="s">
        <v>0</v>
      </c>
      <c r="E217" s="37">
        <v>1</v>
      </c>
      <c r="F217" s="20">
        <v>0</v>
      </c>
      <c r="G217" s="19">
        <f aca="true" t="shared" si="13" ref="G217">PRODUCT(E217:F217)</f>
        <v>0</v>
      </c>
    </row>
    <row r="218" spans="1:7" ht="12.75">
      <c r="A218" s="6"/>
      <c r="B218" s="57" t="s">
        <v>171</v>
      </c>
      <c r="C218" s="6"/>
      <c r="D218" s="5"/>
      <c r="E218" s="38"/>
      <c r="F218" s="24"/>
      <c r="G218" s="29"/>
    </row>
    <row r="219" spans="1:7" ht="12.75">
      <c r="A219" s="6">
        <v>165</v>
      </c>
      <c r="B219" s="85" t="s">
        <v>263</v>
      </c>
      <c r="C219" s="6"/>
      <c r="D219" s="90" t="s">
        <v>0</v>
      </c>
      <c r="E219" s="38">
        <v>1</v>
      </c>
      <c r="F219" s="20">
        <v>0</v>
      </c>
      <c r="G219" s="19">
        <f aca="true" t="shared" si="14" ref="G219">PRODUCT(E219:F219)</f>
        <v>0</v>
      </c>
    </row>
    <row r="220" spans="2:7" ht="12.75">
      <c r="B220" s="111"/>
      <c r="C220" s="27"/>
      <c r="D220" s="71"/>
      <c r="E220" s="65"/>
      <c r="F220" s="43"/>
      <c r="G220" s="62"/>
    </row>
    <row r="221" spans="2:7" ht="13.5" thickBot="1">
      <c r="B221" s="115" t="s">
        <v>260</v>
      </c>
      <c r="C221" s="124" t="s">
        <v>35</v>
      </c>
      <c r="D221" s="124"/>
      <c r="E221" s="124"/>
      <c r="F221" s="124"/>
      <c r="G221" s="30">
        <f>SUM(G216:G219)</f>
        <v>0</v>
      </c>
    </row>
    <row r="222" spans="2:7" ht="13.5" thickTop="1">
      <c r="B222" s="2"/>
      <c r="F222" s="25"/>
      <c r="G222" s="31"/>
    </row>
    <row r="223" spans="2:7" ht="12.75">
      <c r="B223" s="2"/>
      <c r="F223" s="25"/>
      <c r="G223" s="31"/>
    </row>
    <row r="224" spans="2:7" ht="12.75">
      <c r="B224" s="2" t="s">
        <v>172</v>
      </c>
      <c r="F224" s="25"/>
      <c r="G224" s="31"/>
    </row>
    <row r="225" spans="1:7" ht="12.75">
      <c r="A225" s="6"/>
      <c r="B225" s="57" t="s">
        <v>170</v>
      </c>
      <c r="C225" s="6"/>
      <c r="D225" s="5"/>
      <c r="E225" s="37"/>
      <c r="F225" s="21"/>
      <c r="G225" s="29"/>
    </row>
    <row r="226" spans="1:7" ht="12.75">
      <c r="A226" s="6">
        <v>172</v>
      </c>
      <c r="B226" s="66" t="s">
        <v>173</v>
      </c>
      <c r="C226" s="61"/>
      <c r="D226" s="67" t="s">
        <v>86</v>
      </c>
      <c r="E226" s="64">
        <v>300</v>
      </c>
      <c r="F226" s="20">
        <v>0</v>
      </c>
      <c r="G226" s="19">
        <f>PRODUCT(E226:F226)</f>
        <v>0</v>
      </c>
    </row>
    <row r="227" spans="1:7" ht="12.75">
      <c r="A227" s="6">
        <v>173</v>
      </c>
      <c r="B227" s="54" t="s">
        <v>174</v>
      </c>
      <c r="C227" s="6"/>
      <c r="D227" s="39" t="s">
        <v>86</v>
      </c>
      <c r="E227" s="37">
        <v>300</v>
      </c>
      <c r="F227" s="20">
        <v>0</v>
      </c>
      <c r="G227" s="19">
        <f>PRODUCT(E227:F227)</f>
        <v>0</v>
      </c>
    </row>
    <row r="228" spans="1:7" ht="12.75">
      <c r="A228" s="6">
        <v>174</v>
      </c>
      <c r="B228" s="54" t="s">
        <v>205</v>
      </c>
      <c r="C228" s="6"/>
      <c r="D228" s="39" t="s">
        <v>0</v>
      </c>
      <c r="E228" s="37">
        <v>12</v>
      </c>
      <c r="F228" s="20">
        <v>0</v>
      </c>
      <c r="G228" s="19">
        <f>PRODUCT(E228:F228)</f>
        <v>0</v>
      </c>
    </row>
    <row r="229" spans="1:7" ht="12.75">
      <c r="A229" s="6">
        <v>175</v>
      </c>
      <c r="B229" s="54" t="s">
        <v>175</v>
      </c>
      <c r="C229" s="58"/>
      <c r="D229" s="53" t="s">
        <v>0</v>
      </c>
      <c r="E229" s="75">
        <v>1</v>
      </c>
      <c r="F229" s="20">
        <v>0</v>
      </c>
      <c r="G229" s="76">
        <f>PRODUCT(E229:F229)</f>
        <v>0</v>
      </c>
    </row>
    <row r="230" spans="2:7" ht="12.75">
      <c r="B230" s="57" t="s">
        <v>171</v>
      </c>
      <c r="C230" s="6"/>
      <c r="D230" s="5"/>
      <c r="E230" s="38"/>
      <c r="F230" s="20">
        <v>0</v>
      </c>
      <c r="G230" s="29"/>
    </row>
    <row r="231" spans="1:7" ht="12.75">
      <c r="A231" s="6">
        <v>176</v>
      </c>
      <c r="B231" s="53" t="s">
        <v>176</v>
      </c>
      <c r="C231" s="6"/>
      <c r="D231" s="11" t="s">
        <v>86</v>
      </c>
      <c r="E231" s="38">
        <v>100</v>
      </c>
      <c r="F231" s="20">
        <v>0</v>
      </c>
      <c r="G231" s="19">
        <f>PRODUCT(E231:F231)</f>
        <v>0</v>
      </c>
    </row>
    <row r="232" spans="1:7" ht="12.75">
      <c r="A232" s="6">
        <v>177</v>
      </c>
      <c r="B232" s="53" t="s">
        <v>177</v>
      </c>
      <c r="C232" s="6"/>
      <c r="D232" s="11" t="s">
        <v>0</v>
      </c>
      <c r="E232" s="38">
        <v>12</v>
      </c>
      <c r="F232" s="20">
        <v>0</v>
      </c>
      <c r="G232" s="19">
        <f>PRODUCT(E232:F232)</f>
        <v>0</v>
      </c>
    </row>
    <row r="233" spans="1:7" ht="12.75">
      <c r="A233" s="6">
        <v>178</v>
      </c>
      <c r="B233" s="53" t="s">
        <v>178</v>
      </c>
      <c r="C233" s="6"/>
      <c r="D233" s="11" t="s">
        <v>0</v>
      </c>
      <c r="E233" s="38">
        <v>17</v>
      </c>
      <c r="F233" s="20">
        <v>0</v>
      </c>
      <c r="G233" s="19">
        <f>PRODUCT(E233:F233)</f>
        <v>0</v>
      </c>
    </row>
    <row r="234" spans="2:7" ht="12.75">
      <c r="B234" s="70"/>
      <c r="C234" s="27"/>
      <c r="D234" s="71"/>
      <c r="E234" s="65"/>
      <c r="F234" s="43"/>
      <c r="G234" s="62"/>
    </row>
    <row r="235" spans="2:7" ht="13.5" thickBot="1">
      <c r="B235" s="10" t="s">
        <v>179</v>
      </c>
      <c r="C235" s="124" t="s">
        <v>35</v>
      </c>
      <c r="D235" s="124"/>
      <c r="E235" s="124"/>
      <c r="F235" s="124"/>
      <c r="G235" s="30">
        <f>SUM(G225:G233)</f>
        <v>0</v>
      </c>
    </row>
    <row r="236" spans="2:7" ht="13.5" thickTop="1">
      <c r="B236" s="2"/>
      <c r="F236" s="25"/>
      <c r="G236" s="31"/>
    </row>
    <row r="237" spans="2:7" ht="12.75">
      <c r="B237" s="2"/>
      <c r="F237" s="25"/>
      <c r="G237" s="31"/>
    </row>
    <row r="238" spans="1:7" ht="38.25">
      <c r="A238" s="6">
        <v>179</v>
      </c>
      <c r="B238" s="74" t="s">
        <v>251</v>
      </c>
      <c r="C238" s="6"/>
      <c r="D238" s="6" t="s">
        <v>0</v>
      </c>
      <c r="E238" s="6">
        <v>1</v>
      </c>
      <c r="F238" s="20">
        <v>0</v>
      </c>
      <c r="G238" s="19">
        <f>PRODUCT(E238:F238)</f>
        <v>0</v>
      </c>
    </row>
    <row r="239" spans="2:7" ht="12.75">
      <c r="B239" s="12"/>
      <c r="G239" s="31"/>
    </row>
    <row r="240" spans="2:7" ht="13.5" thickBot="1">
      <c r="B240" s="14" t="s">
        <v>14</v>
      </c>
      <c r="C240" s="4"/>
      <c r="D240" s="4"/>
      <c r="E240" s="4"/>
      <c r="F240" s="4"/>
      <c r="G240" s="30">
        <f>SUM(G237:G239)</f>
        <v>0</v>
      </c>
    </row>
    <row r="241" spans="2:7" ht="13.5" thickTop="1">
      <c r="B241" s="13"/>
      <c r="C241" s="27"/>
      <c r="D241" s="27"/>
      <c r="E241" s="27"/>
      <c r="F241" s="27"/>
      <c r="G241" s="32"/>
    </row>
    <row r="245" ht="10.9" customHeight="1"/>
    <row r="251" ht="31.15" customHeight="1">
      <c r="B251" s="17" t="s">
        <v>210</v>
      </c>
    </row>
    <row r="252" ht="14.25">
      <c r="B252" s="116"/>
    </row>
    <row r="253" ht="15">
      <c r="B253" s="117" t="s">
        <v>247</v>
      </c>
    </row>
    <row r="254" ht="15">
      <c r="B254" s="17" t="s">
        <v>248</v>
      </c>
    </row>
    <row r="255" ht="15">
      <c r="B255" s="17"/>
    </row>
    <row r="256" spans="2:7" ht="23.45" customHeight="1">
      <c r="B256" s="13"/>
      <c r="C256" s="27"/>
      <c r="D256" s="27"/>
      <c r="E256" s="27"/>
      <c r="F256" s="27"/>
      <c r="G256" s="32"/>
    </row>
    <row r="257" spans="2:7" ht="18">
      <c r="B257" s="72" t="s">
        <v>252</v>
      </c>
      <c r="C257" s="27"/>
      <c r="D257" s="27"/>
      <c r="E257" s="27"/>
      <c r="F257" s="27"/>
      <c r="G257" s="32"/>
    </row>
    <row r="258" spans="2:7" ht="18">
      <c r="B258" s="72"/>
      <c r="C258" s="27"/>
      <c r="D258" s="27"/>
      <c r="E258" s="27"/>
      <c r="F258" s="27"/>
      <c r="G258" s="32"/>
    </row>
    <row r="259" spans="1:7" s="27" customFormat="1" ht="18" customHeight="1">
      <c r="A259" s="33"/>
      <c r="B259" s="107" t="s">
        <v>13</v>
      </c>
      <c r="C259" s="108"/>
      <c r="D259" s="109"/>
      <c r="E259" s="79"/>
      <c r="F259" s="110"/>
      <c r="G259" s="119">
        <f>G83</f>
        <v>0</v>
      </c>
    </row>
    <row r="260" spans="2:7" s="27" customFormat="1" ht="18" customHeight="1">
      <c r="B260" s="107" t="s">
        <v>6</v>
      </c>
      <c r="C260" s="108"/>
      <c r="D260" s="109"/>
      <c r="E260" s="79"/>
      <c r="F260" s="110"/>
      <c r="G260" s="119">
        <f>G104</f>
        <v>0</v>
      </c>
    </row>
    <row r="261" spans="2:7" s="27" customFormat="1" ht="18" customHeight="1">
      <c r="B261" s="107" t="s">
        <v>253</v>
      </c>
      <c r="C261" s="108"/>
      <c r="D261" s="109"/>
      <c r="E261" s="79"/>
      <c r="F261" s="110"/>
      <c r="G261" s="119">
        <f>G123</f>
        <v>0</v>
      </c>
    </row>
    <row r="262" spans="2:7" s="27" customFormat="1" ht="18" customHeight="1">
      <c r="B262" s="107" t="s">
        <v>208</v>
      </c>
      <c r="C262" s="108"/>
      <c r="D262" s="109"/>
      <c r="E262" s="79"/>
      <c r="F262" s="110"/>
      <c r="G262" s="119">
        <f>G129</f>
        <v>0</v>
      </c>
    </row>
    <row r="263" spans="2:7" s="27" customFormat="1" ht="18" customHeight="1">
      <c r="B263" s="107" t="s">
        <v>88</v>
      </c>
      <c r="C263" s="108"/>
      <c r="D263" s="109"/>
      <c r="E263" s="79"/>
      <c r="F263" s="110"/>
      <c r="G263" s="36">
        <f>G146</f>
        <v>0</v>
      </c>
    </row>
    <row r="264" spans="2:7" s="27" customFormat="1" ht="18" customHeight="1">
      <c r="B264" s="107" t="s">
        <v>254</v>
      </c>
      <c r="C264" s="108"/>
      <c r="D264" s="109"/>
      <c r="E264" s="79"/>
      <c r="F264" s="110"/>
      <c r="G264" s="36">
        <f>G153</f>
        <v>0</v>
      </c>
    </row>
    <row r="265" spans="2:7" s="27" customFormat="1" ht="18" customHeight="1">
      <c r="B265" s="107" t="s">
        <v>206</v>
      </c>
      <c r="C265" s="108"/>
      <c r="D265" s="109"/>
      <c r="E265" s="79"/>
      <c r="F265" s="110"/>
      <c r="G265" s="36">
        <f>G175</f>
        <v>0</v>
      </c>
    </row>
    <row r="266" spans="2:7" s="27" customFormat="1" ht="18" customHeight="1">
      <c r="B266" s="107" t="s">
        <v>95</v>
      </c>
      <c r="C266" s="108"/>
      <c r="D266" s="109"/>
      <c r="E266" s="79"/>
      <c r="F266" s="110"/>
      <c r="G266" s="36">
        <f>G195</f>
        <v>0</v>
      </c>
    </row>
    <row r="267" spans="2:7" s="27" customFormat="1" ht="18" customHeight="1">
      <c r="B267" s="107" t="s">
        <v>181</v>
      </c>
      <c r="C267" s="108"/>
      <c r="D267" s="109"/>
      <c r="E267" s="79"/>
      <c r="F267" s="110"/>
      <c r="G267" s="36">
        <f>G213</f>
        <v>0</v>
      </c>
    </row>
    <row r="268" spans="2:7" s="27" customFormat="1" ht="18" customHeight="1">
      <c r="B268" s="107" t="s">
        <v>262</v>
      </c>
      <c r="C268" s="108"/>
      <c r="D268" s="109"/>
      <c r="E268" s="79"/>
      <c r="F268" s="110"/>
      <c r="G268" s="36">
        <f>G221</f>
        <v>0</v>
      </c>
    </row>
    <row r="269" spans="2:7" s="27" customFormat="1" ht="18" customHeight="1">
      <c r="B269" s="107" t="s">
        <v>179</v>
      </c>
      <c r="C269" s="108"/>
      <c r="D269" s="109"/>
      <c r="E269" s="79"/>
      <c r="F269" s="110"/>
      <c r="G269" s="36">
        <f>G235</f>
        <v>0</v>
      </c>
    </row>
    <row r="270" spans="2:7" s="27" customFormat="1" ht="18" customHeight="1">
      <c r="B270" s="107" t="s">
        <v>259</v>
      </c>
      <c r="C270" s="108"/>
      <c r="D270" s="109"/>
      <c r="E270" s="79"/>
      <c r="F270" s="110"/>
      <c r="G270" s="36">
        <f>G240</f>
        <v>0</v>
      </c>
    </row>
    <row r="271" spans="2:7" ht="24" customHeight="1" thickBot="1">
      <c r="B271" s="13"/>
      <c r="C271" s="120" t="s">
        <v>245</v>
      </c>
      <c r="D271" s="121"/>
      <c r="E271" s="121"/>
      <c r="F271" s="122"/>
      <c r="G271" s="35">
        <f>SUM(G257:G270)</f>
        <v>0</v>
      </c>
    </row>
    <row r="272" spans="2:7" ht="13.5" thickTop="1">
      <c r="B272" s="13"/>
      <c r="C272" s="123"/>
      <c r="D272" s="123"/>
      <c r="E272" s="123"/>
      <c r="F272" s="123"/>
      <c r="G272" s="32"/>
    </row>
    <row r="273" spans="2:7" ht="12.75">
      <c r="B273" s="13"/>
      <c r="C273" s="123"/>
      <c r="D273" s="123"/>
      <c r="E273" s="123"/>
      <c r="F273" s="123"/>
      <c r="G273" s="32"/>
    </row>
    <row r="274" ht="12.75">
      <c r="G274" s="31"/>
    </row>
    <row r="275" ht="7.15" customHeight="1"/>
  </sheetData>
  <mergeCells count="10">
    <mergeCell ref="C271:F271"/>
    <mergeCell ref="C272:F272"/>
    <mergeCell ref="C273:F273"/>
    <mergeCell ref="C146:F146"/>
    <mergeCell ref="C175:F175"/>
    <mergeCell ref="C221:F221"/>
    <mergeCell ref="C235:F235"/>
    <mergeCell ref="C213:F213"/>
    <mergeCell ref="C153:F153"/>
    <mergeCell ref="C195:F195"/>
  </mergeCells>
  <printOptions/>
  <pageMargins left="0.1968503937007874" right="0.1968503937007874" top="0.1968503937007874" bottom="0.7874015748031497" header="0.5118110236220472" footer="0.5118110236220472"/>
  <pageSetup horizontalDpi="600" verticalDpi="600" orientation="portrait" paperSize="9" scale="97" r:id="rId2"/>
  <headerFooter alignWithMargins="0">
    <oddFooter>&amp;C&amp;A&amp;RStránka &amp;P</oddFooter>
  </headerFooter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Slaný</dc:creator>
  <cp:keywords/>
  <dc:description/>
  <cp:lastModifiedBy>Reditel</cp:lastModifiedBy>
  <cp:lastPrinted>2019-01-25T13:43:52Z</cp:lastPrinted>
  <dcterms:created xsi:type="dcterms:W3CDTF">2007-05-01T13:29:08Z</dcterms:created>
  <dcterms:modified xsi:type="dcterms:W3CDTF">2019-01-28T11:36:58Z</dcterms:modified>
  <cp:category/>
  <cp:version/>
  <cp:contentType/>
  <cp:contentStatus/>
</cp:coreProperties>
</file>