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9200" windowHeight="688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<sst xmlns="http://schemas.openxmlformats.org/spreadsheetml/2006/main" count="105" uniqueCount="76">
  <si>
    <t>Dodavatel :</t>
  </si>
  <si>
    <t>Odběratel :</t>
  </si>
  <si>
    <t>Dětské centrum Milovice p.o.</t>
  </si>
  <si>
    <t>Dětská 361</t>
  </si>
  <si>
    <t>289 28 Milovice</t>
  </si>
  <si>
    <t>IČO : 70977151</t>
  </si>
  <si>
    <t xml:space="preserve">Kontakt : </t>
  </si>
  <si>
    <t>popis</t>
  </si>
  <si>
    <t>výkon</t>
  </si>
  <si>
    <t>cena/kus</t>
  </si>
  <si>
    <t>počet</t>
  </si>
  <si>
    <t>MJ</t>
  </si>
  <si>
    <t>cena bez DPH</t>
  </si>
  <si>
    <t>kW</t>
  </si>
  <si>
    <t>1.</t>
  </si>
  <si>
    <t>chlaz. / topení</t>
  </si>
  <si>
    <t>vnitřní j.</t>
  </si>
  <si>
    <t>2.5 / 3.2</t>
  </si>
  <si>
    <t>ks</t>
  </si>
  <si>
    <t>3.5 / 4.2</t>
  </si>
  <si>
    <t>5.0 / 6.0</t>
  </si>
  <si>
    <t>venkovní j.</t>
  </si>
  <si>
    <t>7.5 / 9.0</t>
  </si>
  <si>
    <t>5.2 / 5.6</t>
  </si>
  <si>
    <t>A++ / A+</t>
  </si>
  <si>
    <t>A++ / A++</t>
  </si>
  <si>
    <t>2.</t>
  </si>
  <si>
    <t>Ostatní montážní příslušenství</t>
  </si>
  <si>
    <t>trubky Cu 6+10 v izolaci + kom.kabel</t>
  </si>
  <si>
    <t>fa dle skutečnosti</t>
  </si>
  <si>
    <t>m</t>
  </si>
  <si>
    <t>trubky Cu 6+12 v izolaci + kom. kabel</t>
  </si>
  <si>
    <t>PVC žlaby pro rozvod chladiva 80x60</t>
  </si>
  <si>
    <t>PVC tvarovky</t>
  </si>
  <si>
    <t>čerpadlo kondenzátu</t>
  </si>
  <si>
    <t>odvod kondenzátu</t>
  </si>
  <si>
    <t>podstava pro venkovní j. pryž</t>
  </si>
  <si>
    <t>konzole pro venkovní j. pryž</t>
  </si>
  <si>
    <t>montážní a drobný materiál</t>
  </si>
  <si>
    <t>3.</t>
  </si>
  <si>
    <t xml:space="preserve">Montáž </t>
  </si>
  <si>
    <t>montáž jednotek, čerpadla,vakuování</t>
  </si>
  <si>
    <t>x</t>
  </si>
  <si>
    <t>montáž vedení mezi jednotkami</t>
  </si>
  <si>
    <t>zapojení elektro do venkovní j.</t>
  </si>
  <si>
    <t xml:space="preserve">průrazy </t>
  </si>
  <si>
    <t>4.</t>
  </si>
  <si>
    <t>doprava os. , doprava jednotek,parkování</t>
  </si>
  <si>
    <t>celkem</t>
  </si>
  <si>
    <t>bez DPH</t>
  </si>
  <si>
    <t>s 15 % DPH</t>
  </si>
  <si>
    <t>Obsah CN :</t>
  </si>
  <si>
    <t xml:space="preserve">Dodání a kompletní montáž zařízení včetně chladícího okruhu, el.propojení,odvodu kondenzátu </t>
  </si>
  <si>
    <t>začištění průrazů a dopravy.Případné elektrorozvody na jistič od venkovní j. v ceně nejsou.</t>
  </si>
  <si>
    <t>Tech. info :</t>
  </si>
  <si>
    <t>Elektro :</t>
  </si>
  <si>
    <t>6 x kabel CYKY 3 x 2,5 mm, jistič 16A….k venkovní jednotce není součást CN</t>
  </si>
  <si>
    <t>2 x kabel CYKY 3 x 1,5 mm, jistič 6A….k venkovní jednotce není součást CN</t>
  </si>
  <si>
    <t>Záruka :</t>
  </si>
  <si>
    <t>5 let</t>
  </si>
  <si>
    <t>Dodání :</t>
  </si>
  <si>
    <t>dle dohody</t>
  </si>
  <si>
    <t xml:space="preserve">    Platební podmínky :  </t>
  </si>
  <si>
    <t>dohodou</t>
  </si>
  <si>
    <t xml:space="preserve">klimatizace inverter </t>
  </si>
  <si>
    <t>split oddělení</t>
  </si>
  <si>
    <t>nástěnná oddělení</t>
  </si>
  <si>
    <t>split kuchyň</t>
  </si>
  <si>
    <t>split prádelna</t>
  </si>
  <si>
    <t>multisplit 2+1 admin</t>
  </si>
  <si>
    <t>multisplit 3+1 admin</t>
  </si>
  <si>
    <t>nástěnná prádelna, ředitelna, THÚ</t>
  </si>
  <si>
    <t>nástěnná 6x admin + kuchyň</t>
  </si>
  <si>
    <t>Položkový rozpočet</t>
  </si>
  <si>
    <t>Příloha č. 6</t>
  </si>
  <si>
    <t>ddmilovice.vojtova@email.cz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</si>
</sst>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3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9"/>
      <color indexed="12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>
        <color indexed="63"/>
      </bottom>
    </border>
    <border>
      <left/>
      <right/>
      <top style="medium"/>
      <bottom style="medium">
        <color indexed="63"/>
      </bottom>
    </border>
    <border>
      <left/>
      <right/>
      <top style="medium"/>
      <bottom/>
    </border>
    <border>
      <left/>
      <right style="medium"/>
      <top style="medium"/>
      <bottom style="medium">
        <color indexed="63"/>
      </bottom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thin">
        <color indexed="63"/>
      </right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/>
      <right/>
      <top/>
      <bottom/>
    </border>
    <border>
      <left/>
      <right style="thin">
        <color indexed="63"/>
      </right>
      <top/>
      <bottom/>
    </border>
    <border>
      <left/>
      <right style="medium">
        <color indexed="63"/>
      </right>
      <top/>
      <bottom/>
    </border>
    <border>
      <left style="thin">
        <color indexed="63"/>
      </left>
      <right/>
      <top/>
      <bottom/>
    </border>
    <border>
      <left style="medium"/>
      <right/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 style="thin"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medium"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122">
    <xf numFmtId="0" fontId="0" fillId="0" borderId="0" xfId="0"/>
    <xf numFmtId="0" fontId="2" fillId="2" borderId="1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14" fontId="5" fillId="2" borderId="4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6" fontId="2" fillId="2" borderId="0" xfId="0" applyNumberFormat="1" applyFont="1" applyFill="1" applyBorder="1" applyAlignment="1" applyProtection="1">
      <alignment/>
      <protection/>
    </xf>
    <xf numFmtId="0" fontId="0" fillId="0" borderId="0" xfId="0" applyFont="1"/>
    <xf numFmtId="0" fontId="6" fillId="0" borderId="0" xfId="0" applyFont="1"/>
    <xf numFmtId="0" fontId="6" fillId="2" borderId="5" xfId="0" applyNumberFormat="1" applyFont="1" applyFill="1" applyBorder="1" applyAlignment="1" applyProtection="1">
      <alignment horizontal="right"/>
      <protection/>
    </xf>
    <xf numFmtId="0" fontId="6" fillId="2" borderId="6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 horizontal="left"/>
      <protection/>
    </xf>
    <xf numFmtId="49" fontId="6" fillId="2" borderId="6" xfId="0" applyNumberFormat="1" applyFont="1" applyFill="1" applyBorder="1" applyAlignment="1" applyProtection="1">
      <alignment horizontal="center"/>
      <protection/>
    </xf>
    <xf numFmtId="0" fontId="6" fillId="2" borderId="6" xfId="0" applyNumberFormat="1" applyFont="1" applyFill="1" applyBorder="1" applyAlignment="1" applyProtection="1">
      <alignment horizontal="center"/>
      <protection/>
    </xf>
    <xf numFmtId="0" fontId="6" fillId="2" borderId="8" xfId="0" applyNumberFormat="1" applyFont="1" applyFill="1" applyBorder="1" applyAlignment="1" applyProtection="1">
      <alignment horizontal="right"/>
      <protection/>
    </xf>
    <xf numFmtId="0" fontId="7" fillId="2" borderId="9" xfId="0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9" fillId="2" borderId="10" xfId="0" applyNumberFormat="1" applyFont="1" applyFill="1" applyBorder="1" applyAlignment="1" applyProtection="1">
      <alignment horizontal="left"/>
      <protection/>
    </xf>
    <xf numFmtId="49" fontId="7" fillId="2" borderId="0" xfId="0" applyNumberFormat="1" applyFont="1" applyFill="1" applyBorder="1" applyAlignment="1" applyProtection="1">
      <alignment horizontal="right"/>
      <protection/>
    </xf>
    <xf numFmtId="0" fontId="5" fillId="0" borderId="0" xfId="0" applyFont="1"/>
    <xf numFmtId="0" fontId="6" fillId="2" borderId="0" xfId="0" applyNumberFormat="1" applyFont="1" applyFill="1" applyBorder="1" applyAlignment="1" applyProtection="1">
      <alignment/>
      <protection/>
    </xf>
    <xf numFmtId="14" fontId="8" fillId="2" borderId="11" xfId="0" applyNumberFormat="1" applyFont="1" applyFill="1" applyBorder="1" applyAlignment="1" applyProtection="1">
      <alignment horizontal="right"/>
      <protection/>
    </xf>
    <xf numFmtId="0" fontId="6" fillId="2" borderId="10" xfId="0" applyNumberFormat="1" applyFont="1" applyFill="1" applyBorder="1" applyAlignment="1" applyProtection="1">
      <alignment/>
      <protection/>
    </xf>
    <xf numFmtId="0" fontId="10" fillId="0" borderId="0" xfId="0" applyFont="1"/>
    <xf numFmtId="0" fontId="11" fillId="0" borderId="0" xfId="0" applyFont="1"/>
    <xf numFmtId="3" fontId="6" fillId="2" borderId="10" xfId="0" applyNumberFormat="1" applyFont="1" applyFill="1" applyBorder="1" applyAlignment="1" applyProtection="1">
      <alignment horizontal="left"/>
      <protection/>
    </xf>
    <xf numFmtId="0" fontId="12" fillId="2" borderId="0" xfId="0" applyNumberFormat="1" applyFont="1" applyFill="1" applyBorder="1" applyAlignment="1" applyProtection="1">
      <alignment horizontal="right"/>
      <protection/>
    </xf>
    <xf numFmtId="0" fontId="6" fillId="2" borderId="11" xfId="0" applyNumberFormat="1" applyFont="1" applyFill="1" applyBorder="1" applyAlignment="1" applyProtection="1">
      <alignment horizontal="right"/>
      <protection/>
    </xf>
    <xf numFmtId="0" fontId="6" fillId="2" borderId="10" xfId="0" applyNumberFormat="1" applyFont="1" applyFill="1" applyBorder="1" applyAlignment="1" applyProtection="1">
      <alignment horizontal="left"/>
      <protection/>
    </xf>
    <xf numFmtId="49" fontId="12" fillId="2" borderId="0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left"/>
      <protection/>
    </xf>
    <xf numFmtId="0" fontId="7" fillId="2" borderId="12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Alignment="1">
      <alignment horizontal="left"/>
    </xf>
    <xf numFmtId="0" fontId="14" fillId="2" borderId="10" xfId="20" applyNumberFormat="1" applyFont="1" applyFill="1" applyBorder="1" applyAlignment="1" applyProtection="1">
      <alignment horizontal="left"/>
      <protection/>
    </xf>
    <xf numFmtId="0" fontId="13" fillId="0" borderId="0" xfId="20" applyAlignment="1" applyProtection="1">
      <alignment/>
      <protection/>
    </xf>
    <xf numFmtId="0" fontId="6" fillId="2" borderId="9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Alignment="1">
      <alignment horizontal="left"/>
    </xf>
    <xf numFmtId="49" fontId="6" fillId="2" borderId="0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16" fillId="2" borderId="13" xfId="0" applyNumberFormat="1" applyFont="1" applyFill="1" applyBorder="1" applyAlignment="1" applyProtection="1">
      <alignment horizontal="center"/>
      <protection/>
    </xf>
    <xf numFmtId="0" fontId="16" fillId="2" borderId="14" xfId="0" applyNumberFormat="1" applyFont="1" applyFill="1" applyBorder="1" applyAlignment="1" applyProtection="1">
      <alignment horizontal="center"/>
      <protection/>
    </xf>
    <xf numFmtId="0" fontId="16" fillId="2" borderId="15" xfId="0" applyNumberFormat="1" applyFont="1" applyFill="1" applyBorder="1" applyAlignment="1" applyProtection="1">
      <alignment horizontal="center"/>
      <protection/>
    </xf>
    <xf numFmtId="49" fontId="16" fillId="2" borderId="3" xfId="0" applyNumberFormat="1" applyFont="1" applyFill="1" applyBorder="1" applyAlignment="1" applyProtection="1">
      <alignment horizontal="center"/>
      <protection/>
    </xf>
    <xf numFmtId="0" fontId="16" fillId="2" borderId="3" xfId="0" applyNumberFormat="1" applyFont="1" applyFill="1" applyBorder="1" applyAlignment="1" applyProtection="1">
      <alignment horizontal="center"/>
      <protection/>
    </xf>
    <xf numFmtId="0" fontId="16" fillId="2" borderId="1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6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/>
    <xf numFmtId="0" fontId="16" fillId="2" borderId="17" xfId="0" applyNumberFormat="1" applyFont="1" applyFill="1" applyBorder="1" applyAlignment="1" applyProtection="1">
      <alignment horizontal="right"/>
      <protection/>
    </xf>
    <xf numFmtId="0" fontId="16" fillId="2" borderId="18" xfId="0" applyNumberFormat="1" applyFont="1" applyFill="1" applyBorder="1" applyAlignment="1" applyProtection="1">
      <alignment horizontal="center"/>
      <protection/>
    </xf>
    <xf numFmtId="0" fontId="16" fillId="2" borderId="19" xfId="0" applyNumberFormat="1" applyFont="1" applyFill="1" applyBorder="1" applyAlignment="1" applyProtection="1">
      <alignment horizontal="left"/>
      <protection/>
    </xf>
    <xf numFmtId="49" fontId="16" fillId="2" borderId="20" xfId="0" applyNumberFormat="1" applyFont="1" applyFill="1" applyBorder="1" applyAlignment="1" applyProtection="1">
      <alignment horizontal="center"/>
      <protection/>
    </xf>
    <xf numFmtId="6" fontId="16" fillId="2" borderId="18" xfId="0" applyNumberFormat="1" applyFont="1" applyFill="1" applyBorder="1" applyAlignment="1" applyProtection="1">
      <alignment horizontal="center"/>
      <protection/>
    </xf>
    <xf numFmtId="0" fontId="16" fillId="2" borderId="20" xfId="0" applyNumberFormat="1" applyFont="1" applyFill="1" applyBorder="1" applyAlignment="1" applyProtection="1">
      <alignment/>
      <protection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2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6" fontId="16" fillId="0" borderId="0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right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6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6" fontId="6" fillId="0" borderId="23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6" fontId="6" fillId="0" borderId="0" xfId="0" applyNumberFormat="1" applyFont="1" applyFill="1" applyBorder="1" applyAlignment="1" applyProtection="1">
      <alignment/>
      <protection/>
    </xf>
    <xf numFmtId="6" fontId="6" fillId="0" borderId="0" xfId="0" applyNumberFormat="1" applyFont="1"/>
    <xf numFmtId="0" fontId="6" fillId="0" borderId="0" xfId="0" applyNumberFormat="1" applyFont="1" applyFill="1" applyBorder="1" applyAlignment="1" applyProtection="1">
      <alignment horizontal="left"/>
      <protection/>
    </xf>
    <xf numFmtId="16" fontId="6" fillId="0" borderId="22" xfId="0" applyNumberFormat="1" applyFont="1" applyFill="1" applyBorder="1" applyAlignment="1" applyProtection="1">
      <alignment horizontal="center"/>
      <protection/>
    </xf>
    <xf numFmtId="6" fontId="6" fillId="0" borderId="0" xfId="0" applyNumberFormat="1" applyFont="1" applyFill="1" applyBorder="1" applyAlignment="1" applyProtection="1">
      <alignment horizontal="right"/>
      <protection/>
    </xf>
    <xf numFmtId="0" fontId="19" fillId="0" borderId="9" xfId="0" applyNumberFormat="1" applyFont="1" applyFill="1" applyBorder="1" applyAlignment="1" applyProtection="1">
      <alignment horizontal="right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20" fillId="0" borderId="22" xfId="0" applyNumberFormat="1" applyFont="1" applyFill="1" applyBorder="1" applyAlignment="1" applyProtection="1">
      <alignment horizontal="center"/>
      <protection/>
    </xf>
    <xf numFmtId="6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6" fontId="20" fillId="0" borderId="0" xfId="0" applyNumberFormat="1" applyFont="1" applyFill="1" applyBorder="1" applyAlignment="1" applyProtection="1">
      <alignment/>
      <protection/>
    </xf>
    <xf numFmtId="49" fontId="18" fillId="0" borderId="22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right"/>
      <protection/>
    </xf>
    <xf numFmtId="6" fontId="8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6" fontId="6" fillId="0" borderId="3" xfId="0" applyNumberFormat="1" applyFont="1" applyFill="1" applyBorder="1" applyAlignment="1" applyProtection="1">
      <alignment horizontal="center"/>
      <protection/>
    </xf>
    <xf numFmtId="6" fontId="6" fillId="0" borderId="16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6" fontId="8" fillId="0" borderId="0" xfId="0" applyNumberFormat="1" applyFont="1" applyFill="1" applyBorder="1" applyAlignment="1" applyProtection="1">
      <alignment horizontal="center"/>
      <protection/>
    </xf>
    <xf numFmtId="6" fontId="8" fillId="0" borderId="24" xfId="0" applyNumberFormat="1" applyFont="1" applyFill="1" applyBorder="1" applyAlignment="1" applyProtection="1">
      <alignment horizontal="right"/>
      <protection/>
    </xf>
    <xf numFmtId="0" fontId="6" fillId="0" borderId="17" xfId="0" applyNumberFormat="1" applyFont="1" applyFill="1" applyBorder="1" applyAlignment="1" applyProtection="1">
      <alignment horizontal="right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horizontal="center"/>
      <protection/>
    </xf>
    <xf numFmtId="6" fontId="8" fillId="0" borderId="20" xfId="0" applyNumberFormat="1" applyFont="1" applyFill="1" applyBorder="1" applyAlignment="1" applyProtection="1">
      <alignment horizontal="center"/>
      <protection/>
    </xf>
    <xf numFmtId="6" fontId="8" fillId="0" borderId="21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24" xfId="0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0" xfId="0" applyFont="1" applyBorder="1"/>
    <xf numFmtId="0" fontId="6" fillId="0" borderId="20" xfId="0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milovice.vojtova@emai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selection activeCell="E14" sqref="E14"/>
    </sheetView>
  </sheetViews>
  <sheetFormatPr defaultColWidth="9.140625" defaultRowHeight="15"/>
  <cols>
    <col min="1" max="1" width="12.140625" style="9" customWidth="1"/>
    <col min="2" max="2" width="5.421875" style="9" customWidth="1"/>
    <col min="3" max="3" width="29.421875" style="9" customWidth="1"/>
    <col min="4" max="4" width="12.140625" style="9" customWidth="1"/>
    <col min="5" max="5" width="11.8515625" style="9" customWidth="1"/>
    <col min="6" max="7" width="7.140625" style="9" customWidth="1"/>
    <col min="8" max="8" width="12.421875" style="9" customWidth="1"/>
    <col min="9" max="9" width="9.140625" style="9" customWidth="1"/>
    <col min="10" max="10" width="9.421875" style="9" customWidth="1"/>
    <col min="11" max="14" width="9.140625" style="9" customWidth="1"/>
    <col min="15" max="15" width="9.421875" style="9" customWidth="1"/>
    <col min="16" max="16384" width="9.140625" style="9" customWidth="1"/>
  </cols>
  <sheetData>
    <row r="1" ht="15.75" thickBot="1">
      <c r="A1" t="s">
        <v>74</v>
      </c>
    </row>
    <row r="2" spans="1:15" ht="64.5" customHeight="1" thickBot="1">
      <c r="A2" s="1"/>
      <c r="B2" s="2"/>
      <c r="C2" s="3"/>
      <c r="D2" s="4" t="s">
        <v>73</v>
      </c>
      <c r="E2" s="5"/>
      <c r="F2" s="2"/>
      <c r="G2" s="2"/>
      <c r="H2" s="6">
        <f ca="1">TODAY()</f>
        <v>43424</v>
      </c>
      <c r="I2" s="7"/>
      <c r="J2" s="8"/>
      <c r="O2" s="10"/>
    </row>
    <row r="3" spans="1:15" ht="15" customHeight="1">
      <c r="A3" s="11"/>
      <c r="B3" s="12"/>
      <c r="C3" s="13"/>
      <c r="D3" s="14"/>
      <c r="E3" s="15"/>
      <c r="F3" s="12"/>
      <c r="G3" s="12"/>
      <c r="H3" s="16"/>
      <c r="O3" s="10"/>
    </row>
    <row r="4" spans="1:15" ht="15.75">
      <c r="A4" s="17" t="s">
        <v>0</v>
      </c>
      <c r="B4" s="18"/>
      <c r="C4" s="19"/>
      <c r="D4" s="20" t="s">
        <v>1</v>
      </c>
      <c r="E4" s="21" t="s">
        <v>2</v>
      </c>
      <c r="F4" s="22"/>
      <c r="G4" s="22"/>
      <c r="H4" s="23"/>
      <c r="O4" s="10"/>
    </row>
    <row r="5" spans="1:15" s="26" customFormat="1" ht="12.75">
      <c r="A5" s="17"/>
      <c r="B5" s="18"/>
      <c r="C5" s="24"/>
      <c r="D5" s="20"/>
      <c r="E5" s="25" t="s">
        <v>3</v>
      </c>
      <c r="F5" s="22"/>
      <c r="G5" s="22"/>
      <c r="H5" s="23"/>
      <c r="O5" s="10"/>
    </row>
    <row r="6" spans="1:15" s="26" customFormat="1" ht="12.75">
      <c r="A6" s="17"/>
      <c r="B6" s="22"/>
      <c r="C6" s="27"/>
      <c r="D6" s="28"/>
      <c r="E6" s="25" t="s">
        <v>4</v>
      </c>
      <c r="F6" s="22"/>
      <c r="G6" s="22"/>
      <c r="H6" s="29"/>
      <c r="O6" s="10"/>
    </row>
    <row r="7" spans="1:15" s="26" customFormat="1" ht="12.75">
      <c r="A7" s="17"/>
      <c r="B7" s="22"/>
      <c r="C7" s="30"/>
      <c r="D7" s="31"/>
      <c r="E7" s="32" t="s">
        <v>5</v>
      </c>
      <c r="F7" s="22"/>
      <c r="G7" s="22"/>
      <c r="H7" s="29"/>
      <c r="O7" s="10"/>
    </row>
    <row r="8" spans="1:15" s="26" customFormat="1" ht="12.75">
      <c r="A8" s="17"/>
      <c r="B8" s="22"/>
      <c r="C8" s="30"/>
      <c r="D8" s="31"/>
      <c r="E8" s="10"/>
      <c r="F8" s="32"/>
      <c r="G8" s="22"/>
      <c r="H8" s="29"/>
      <c r="O8" s="10"/>
    </row>
    <row r="9" spans="1:15" s="26" customFormat="1" ht="12.75">
      <c r="A9" s="17" t="s">
        <v>6</v>
      </c>
      <c r="B9" s="22"/>
      <c r="C9" s="30"/>
      <c r="D9" s="33" t="s">
        <v>6</v>
      </c>
      <c r="E9" s="34"/>
      <c r="F9" s="22"/>
      <c r="G9" s="22"/>
      <c r="H9" s="29"/>
      <c r="O9" s="10"/>
    </row>
    <row r="10" spans="1:15" s="26" customFormat="1" ht="15">
      <c r="A10" s="17"/>
      <c r="B10" s="22"/>
      <c r="C10" s="35"/>
      <c r="D10" s="31"/>
      <c r="E10" s="36" t="s">
        <v>75</v>
      </c>
      <c r="F10" s="22"/>
      <c r="G10" s="22"/>
      <c r="H10" s="29"/>
      <c r="O10" s="10"/>
    </row>
    <row r="11" spans="1:15" s="26" customFormat="1" ht="15">
      <c r="A11" s="37"/>
      <c r="B11" s="22"/>
      <c r="C11" s="30"/>
      <c r="D11" s="31"/>
      <c r="E11" s="38">
        <v>602220327</v>
      </c>
      <c r="F11" s="22"/>
      <c r="G11" s="22"/>
      <c r="H11" s="29"/>
      <c r="O11" s="10"/>
    </row>
    <row r="12" spans="1:15" ht="15.75" thickBot="1">
      <c r="A12" s="37"/>
      <c r="B12" s="22"/>
      <c r="C12" s="30"/>
      <c r="D12" s="39"/>
      <c r="E12" s="40"/>
      <c r="F12" s="22"/>
      <c r="G12" s="22"/>
      <c r="H12" s="29"/>
      <c r="O12" s="10"/>
    </row>
    <row r="13" spans="1:15" s="49" customFormat="1" ht="12.75">
      <c r="A13" s="41"/>
      <c r="B13" s="42"/>
      <c r="C13" s="43" t="s">
        <v>7</v>
      </c>
      <c r="D13" s="44" t="s">
        <v>8</v>
      </c>
      <c r="E13" s="42" t="s">
        <v>9</v>
      </c>
      <c r="F13" s="45" t="s">
        <v>10</v>
      </c>
      <c r="G13" s="42" t="s">
        <v>11</v>
      </c>
      <c r="H13" s="46" t="s">
        <v>12</v>
      </c>
      <c r="I13" s="47"/>
      <c r="J13" s="48"/>
      <c r="K13" s="48"/>
      <c r="O13" s="10"/>
    </row>
    <row r="14" spans="1:15" ht="15.75" thickBot="1">
      <c r="A14" s="50"/>
      <c r="B14" s="51"/>
      <c r="C14" s="52"/>
      <c r="D14" s="53" t="s">
        <v>13</v>
      </c>
      <c r="E14" s="54"/>
      <c r="F14" s="55"/>
      <c r="G14" s="56"/>
      <c r="H14" s="57"/>
      <c r="I14" s="58"/>
      <c r="J14" s="59"/>
      <c r="K14" s="59"/>
      <c r="O14" s="10"/>
    </row>
    <row r="15" spans="1:17" ht="15">
      <c r="A15" s="60"/>
      <c r="B15" s="61" t="s">
        <v>14</v>
      </c>
      <c r="C15" s="62" t="s">
        <v>64</v>
      </c>
      <c r="D15" s="63" t="s">
        <v>15</v>
      </c>
      <c r="E15" s="64"/>
      <c r="F15" s="65"/>
      <c r="G15" s="66"/>
      <c r="H15" s="67"/>
      <c r="I15" s="68"/>
      <c r="J15" s="69"/>
      <c r="K15" s="69"/>
      <c r="L15" s="26"/>
      <c r="M15" s="26"/>
      <c r="N15" s="26"/>
      <c r="O15" s="70"/>
      <c r="P15" s="26"/>
      <c r="Q15" s="26"/>
    </row>
    <row r="16" spans="1:17" ht="15">
      <c r="A16" s="60" t="s">
        <v>16</v>
      </c>
      <c r="B16" s="61"/>
      <c r="C16" s="71" t="s">
        <v>72</v>
      </c>
      <c r="D16" s="72" t="s">
        <v>17</v>
      </c>
      <c r="E16" s="73"/>
      <c r="F16" s="65">
        <v>7</v>
      </c>
      <c r="G16" s="66" t="s">
        <v>18</v>
      </c>
      <c r="H16" s="67">
        <f>F16*E16</f>
        <v>0</v>
      </c>
      <c r="I16" s="68"/>
      <c r="J16" s="69"/>
      <c r="K16" s="69"/>
      <c r="L16" s="26"/>
      <c r="M16" s="26"/>
      <c r="N16" s="26"/>
      <c r="O16" s="70"/>
      <c r="P16" s="26"/>
      <c r="Q16" s="26"/>
    </row>
    <row r="17" spans="1:17" ht="15">
      <c r="A17" s="60" t="s">
        <v>16</v>
      </c>
      <c r="B17" s="61"/>
      <c r="C17" s="71" t="s">
        <v>71</v>
      </c>
      <c r="D17" s="72" t="s">
        <v>19</v>
      </c>
      <c r="E17" s="73"/>
      <c r="F17" s="65">
        <v>3</v>
      </c>
      <c r="G17" s="66" t="s">
        <v>18</v>
      </c>
      <c r="H17" s="67">
        <f aca="true" t="shared" si="0" ref="H17:H40">F17*E17</f>
        <v>0</v>
      </c>
      <c r="I17" s="68"/>
      <c r="J17" s="69"/>
      <c r="K17" s="69"/>
      <c r="L17" s="26"/>
      <c r="M17" s="26"/>
      <c r="N17" s="26"/>
      <c r="O17" s="70"/>
      <c r="P17" s="26"/>
      <c r="Q17" s="26"/>
    </row>
    <row r="18" spans="1:17" ht="15">
      <c r="A18" s="60" t="s">
        <v>16</v>
      </c>
      <c r="B18" s="61"/>
      <c r="C18" s="71" t="s">
        <v>66</v>
      </c>
      <c r="D18" s="72" t="s">
        <v>20</v>
      </c>
      <c r="E18" s="73"/>
      <c r="F18" s="65">
        <v>3</v>
      </c>
      <c r="G18" s="66" t="s">
        <v>18</v>
      </c>
      <c r="H18" s="67">
        <f t="shared" si="0"/>
        <v>0</v>
      </c>
      <c r="I18" s="68"/>
      <c r="J18" s="69"/>
      <c r="K18" s="69"/>
      <c r="L18" s="26"/>
      <c r="M18" s="26"/>
      <c r="N18" s="26"/>
      <c r="O18" s="70"/>
      <c r="P18" s="26"/>
      <c r="Q18" s="26"/>
    </row>
    <row r="19" spans="1:17" ht="15">
      <c r="A19" s="60" t="s">
        <v>21</v>
      </c>
      <c r="B19" s="61"/>
      <c r="C19" s="71" t="s">
        <v>70</v>
      </c>
      <c r="D19" s="72" t="s">
        <v>22</v>
      </c>
      <c r="E19" s="69"/>
      <c r="F19" s="65">
        <v>2</v>
      </c>
      <c r="G19" s="66" t="s">
        <v>18</v>
      </c>
      <c r="H19" s="67">
        <f t="shared" si="0"/>
        <v>0</v>
      </c>
      <c r="I19" s="68"/>
      <c r="J19" s="69"/>
      <c r="K19" s="69"/>
      <c r="L19" s="68"/>
      <c r="M19" s="68"/>
      <c r="N19" s="68"/>
      <c r="O19" s="69"/>
      <c r="P19" s="26"/>
      <c r="Q19" s="26"/>
    </row>
    <row r="20" spans="1:17" ht="15">
      <c r="A20" s="60" t="s">
        <v>21</v>
      </c>
      <c r="B20" s="61"/>
      <c r="C20" s="71" t="s">
        <v>69</v>
      </c>
      <c r="D20" s="72" t="s">
        <v>23</v>
      </c>
      <c r="E20" s="69"/>
      <c r="F20" s="65">
        <v>1</v>
      </c>
      <c r="G20" s="66" t="s">
        <v>18</v>
      </c>
      <c r="H20" s="67">
        <f t="shared" si="0"/>
        <v>0</v>
      </c>
      <c r="I20" s="68"/>
      <c r="J20" s="69"/>
      <c r="K20" s="69"/>
      <c r="L20" s="68"/>
      <c r="M20" s="68"/>
      <c r="N20" s="68"/>
      <c r="O20" s="69"/>
      <c r="P20" s="26"/>
      <c r="Q20" s="26"/>
    </row>
    <row r="21" spans="1:17" ht="15">
      <c r="A21" s="60" t="s">
        <v>21</v>
      </c>
      <c r="B21" s="61"/>
      <c r="C21" s="71" t="s">
        <v>65</v>
      </c>
      <c r="D21" s="72" t="s">
        <v>24</v>
      </c>
      <c r="E21" s="69"/>
      <c r="F21" s="65">
        <v>3</v>
      </c>
      <c r="G21" s="66" t="s">
        <v>18</v>
      </c>
      <c r="H21" s="67">
        <f t="shared" si="0"/>
        <v>0</v>
      </c>
      <c r="I21" s="68"/>
      <c r="J21" s="69"/>
      <c r="K21" s="69"/>
      <c r="L21" s="68"/>
      <c r="M21" s="68"/>
      <c r="N21" s="68"/>
      <c r="O21" s="69"/>
      <c r="P21" s="26"/>
      <c r="Q21" s="26"/>
    </row>
    <row r="22" spans="1:17" ht="15">
      <c r="A22" s="60" t="s">
        <v>21</v>
      </c>
      <c r="B22" s="61"/>
      <c r="C22" s="71" t="s">
        <v>67</v>
      </c>
      <c r="D22" s="72" t="s">
        <v>25</v>
      </c>
      <c r="E22" s="69"/>
      <c r="F22" s="65">
        <v>1</v>
      </c>
      <c r="G22" s="66" t="s">
        <v>18</v>
      </c>
      <c r="H22" s="67">
        <f t="shared" si="0"/>
        <v>0</v>
      </c>
      <c r="I22" s="68"/>
      <c r="J22" s="69"/>
      <c r="K22" s="69"/>
      <c r="L22" s="68"/>
      <c r="M22" s="68"/>
      <c r="N22" s="68"/>
      <c r="O22" s="69"/>
      <c r="P22" s="26"/>
      <c r="Q22" s="26"/>
    </row>
    <row r="23" spans="1:17" ht="15">
      <c r="A23" s="60" t="s">
        <v>21</v>
      </c>
      <c r="B23" s="61"/>
      <c r="C23" s="71" t="s">
        <v>68</v>
      </c>
      <c r="D23" s="72" t="s">
        <v>25</v>
      </c>
      <c r="E23" s="69"/>
      <c r="F23" s="65">
        <v>1</v>
      </c>
      <c r="G23" s="66" t="s">
        <v>18</v>
      </c>
      <c r="H23" s="67">
        <f t="shared" si="0"/>
        <v>0</v>
      </c>
      <c r="I23" s="68"/>
      <c r="J23" s="69"/>
      <c r="K23" s="69"/>
      <c r="L23" s="68"/>
      <c r="M23" s="68"/>
      <c r="N23" s="68"/>
      <c r="O23" s="69"/>
      <c r="P23" s="26"/>
      <c r="Q23" s="26"/>
    </row>
    <row r="24" spans="1:17" ht="15">
      <c r="A24" s="74"/>
      <c r="B24" s="75"/>
      <c r="C24" s="76"/>
      <c r="D24" s="77"/>
      <c r="E24" s="78"/>
      <c r="F24" s="75"/>
      <c r="G24" s="79"/>
      <c r="H24" s="67">
        <f t="shared" si="0"/>
        <v>0</v>
      </c>
      <c r="I24" s="80"/>
      <c r="J24" s="81"/>
      <c r="K24" s="81"/>
      <c r="L24" s="80"/>
      <c r="M24" s="80"/>
      <c r="N24" s="80"/>
      <c r="O24" s="69"/>
      <c r="P24" s="26"/>
      <c r="Q24" s="26"/>
    </row>
    <row r="25" spans="1:17" ht="15">
      <c r="A25" s="60"/>
      <c r="B25" s="61" t="s">
        <v>26</v>
      </c>
      <c r="C25" s="62" t="s">
        <v>27</v>
      </c>
      <c r="D25" s="63"/>
      <c r="E25" s="73"/>
      <c r="F25" s="65"/>
      <c r="G25" s="66"/>
      <c r="H25" s="67">
        <f t="shared" si="0"/>
        <v>0</v>
      </c>
      <c r="I25" s="68"/>
      <c r="J25" s="69"/>
      <c r="K25" s="69"/>
      <c r="L25" s="68"/>
      <c r="M25" s="68"/>
      <c r="N25" s="68"/>
      <c r="O25" s="68"/>
      <c r="P25" s="26"/>
      <c r="Q25" s="26"/>
    </row>
    <row r="26" spans="1:17" ht="15">
      <c r="A26" s="60"/>
      <c r="B26" s="61"/>
      <c r="C26" s="71" t="s">
        <v>28</v>
      </c>
      <c r="D26" s="82" t="s">
        <v>29</v>
      </c>
      <c r="E26" s="73"/>
      <c r="F26" s="65">
        <v>72</v>
      </c>
      <c r="G26" s="66" t="s">
        <v>30</v>
      </c>
      <c r="H26" s="67">
        <f t="shared" si="0"/>
        <v>0</v>
      </c>
      <c r="I26" s="68"/>
      <c r="J26" s="69"/>
      <c r="K26" s="69"/>
      <c r="L26" s="68"/>
      <c r="M26" s="68"/>
      <c r="N26" s="68"/>
      <c r="O26" s="68"/>
      <c r="P26" s="26"/>
      <c r="Q26" s="26"/>
    </row>
    <row r="27" spans="1:17" ht="15">
      <c r="A27" s="60"/>
      <c r="B27" s="61"/>
      <c r="C27" s="71" t="s">
        <v>31</v>
      </c>
      <c r="D27" s="82" t="s">
        <v>29</v>
      </c>
      <c r="E27" s="73"/>
      <c r="F27" s="65">
        <v>15</v>
      </c>
      <c r="G27" s="66" t="s">
        <v>30</v>
      </c>
      <c r="H27" s="67">
        <f t="shared" si="0"/>
        <v>0</v>
      </c>
      <c r="I27" s="68"/>
      <c r="J27" s="69"/>
      <c r="K27" s="69"/>
      <c r="L27" s="68"/>
      <c r="M27" s="68"/>
      <c r="N27" s="68"/>
      <c r="O27" s="68"/>
      <c r="P27" s="26"/>
      <c r="Q27" s="26"/>
    </row>
    <row r="28" spans="1:17" ht="15">
      <c r="A28" s="83"/>
      <c r="B28" s="61"/>
      <c r="C28" s="71" t="s">
        <v>32</v>
      </c>
      <c r="D28" s="82" t="s">
        <v>29</v>
      </c>
      <c r="E28" s="73"/>
      <c r="F28" s="65">
        <v>50</v>
      </c>
      <c r="G28" s="66" t="s">
        <v>30</v>
      </c>
      <c r="H28" s="67">
        <f t="shared" si="0"/>
        <v>0</v>
      </c>
      <c r="I28" s="68"/>
      <c r="J28" s="69"/>
      <c r="K28" s="69"/>
      <c r="L28" s="68"/>
      <c r="M28" s="68"/>
      <c r="N28" s="68"/>
      <c r="O28" s="84"/>
      <c r="P28" s="26"/>
      <c r="Q28" s="26"/>
    </row>
    <row r="29" spans="1:17" ht="15">
      <c r="A29" s="83"/>
      <c r="B29" s="61"/>
      <c r="C29" s="71" t="s">
        <v>33</v>
      </c>
      <c r="D29" s="82"/>
      <c r="E29" s="73"/>
      <c r="F29" s="65">
        <v>35</v>
      </c>
      <c r="G29" s="66" t="s">
        <v>30</v>
      </c>
      <c r="H29" s="67">
        <f t="shared" si="0"/>
        <v>0</v>
      </c>
      <c r="I29" s="68"/>
      <c r="J29" s="69"/>
      <c r="K29" s="69"/>
      <c r="L29" s="68"/>
      <c r="M29" s="68"/>
      <c r="N29" s="68"/>
      <c r="O29" s="84"/>
      <c r="P29" s="26"/>
      <c r="Q29" s="26"/>
    </row>
    <row r="30" spans="1:17" ht="15">
      <c r="A30" s="83"/>
      <c r="B30" s="61"/>
      <c r="C30" s="71" t="s">
        <v>34</v>
      </c>
      <c r="D30" s="82"/>
      <c r="E30" s="73"/>
      <c r="F30" s="65">
        <v>1</v>
      </c>
      <c r="G30" s="66" t="s">
        <v>18</v>
      </c>
      <c r="H30" s="67">
        <f t="shared" si="0"/>
        <v>0</v>
      </c>
      <c r="I30" s="68"/>
      <c r="J30" s="69"/>
      <c r="K30" s="69"/>
      <c r="L30" s="68"/>
      <c r="M30" s="68"/>
      <c r="N30" s="68"/>
      <c r="O30" s="84"/>
      <c r="P30" s="26"/>
      <c r="Q30" s="26"/>
    </row>
    <row r="31" spans="1:17" ht="15">
      <c r="A31" s="83"/>
      <c r="B31" s="61"/>
      <c r="C31" s="71" t="s">
        <v>35</v>
      </c>
      <c r="D31" s="63"/>
      <c r="E31" s="73"/>
      <c r="F31" s="65">
        <v>72</v>
      </c>
      <c r="G31" s="66" t="s">
        <v>30</v>
      </c>
      <c r="H31" s="67">
        <f t="shared" si="0"/>
        <v>0</v>
      </c>
      <c r="I31" s="68"/>
      <c r="J31" s="69"/>
      <c r="K31" s="69"/>
      <c r="L31" s="68"/>
      <c r="M31" s="68"/>
      <c r="N31" s="68"/>
      <c r="O31" s="68"/>
      <c r="P31" s="26"/>
      <c r="Q31" s="26"/>
    </row>
    <row r="32" spans="1:17" ht="15">
      <c r="A32" s="83"/>
      <c r="B32" s="61"/>
      <c r="C32" s="71" t="s">
        <v>36</v>
      </c>
      <c r="D32" s="63"/>
      <c r="E32" s="73"/>
      <c r="F32" s="65">
        <v>4</v>
      </c>
      <c r="G32" s="66" t="s">
        <v>18</v>
      </c>
      <c r="H32" s="67">
        <f t="shared" si="0"/>
        <v>0</v>
      </c>
      <c r="I32" s="68"/>
      <c r="J32" s="69"/>
      <c r="K32" s="69"/>
      <c r="L32" s="68"/>
      <c r="M32" s="68"/>
      <c r="N32" s="68"/>
      <c r="O32" s="68"/>
      <c r="P32" s="26"/>
      <c r="Q32" s="26"/>
    </row>
    <row r="33" spans="1:17" ht="15">
      <c r="A33" s="83"/>
      <c r="B33" s="61"/>
      <c r="C33" s="71" t="s">
        <v>37</v>
      </c>
      <c r="D33" s="63"/>
      <c r="E33" s="73"/>
      <c r="F33" s="65">
        <v>4</v>
      </c>
      <c r="G33" s="66" t="s">
        <v>18</v>
      </c>
      <c r="H33" s="67">
        <f t="shared" si="0"/>
        <v>0</v>
      </c>
      <c r="I33" s="68"/>
      <c r="J33" s="69"/>
      <c r="K33" s="69"/>
      <c r="L33" s="68"/>
      <c r="M33" s="68"/>
      <c r="N33" s="68"/>
      <c r="O33" s="68"/>
      <c r="P33" s="26"/>
      <c r="Q33" s="26"/>
    </row>
    <row r="34" spans="1:17" ht="15">
      <c r="A34" s="83"/>
      <c r="B34" s="61"/>
      <c r="C34" s="71" t="s">
        <v>38</v>
      </c>
      <c r="D34" s="63"/>
      <c r="E34" s="73"/>
      <c r="F34" s="65">
        <v>13</v>
      </c>
      <c r="G34" s="66" t="s">
        <v>18</v>
      </c>
      <c r="H34" s="67">
        <f t="shared" si="0"/>
        <v>0</v>
      </c>
      <c r="I34" s="68"/>
      <c r="J34" s="69"/>
      <c r="K34" s="69"/>
      <c r="L34" s="68"/>
      <c r="M34" s="68"/>
      <c r="N34" s="68"/>
      <c r="O34" s="68"/>
      <c r="P34" s="26"/>
      <c r="Q34" s="26"/>
    </row>
    <row r="35" spans="1:17" ht="15">
      <c r="A35" s="83"/>
      <c r="B35" s="61" t="s">
        <v>39</v>
      </c>
      <c r="C35" s="62" t="s">
        <v>40</v>
      </c>
      <c r="D35" s="63"/>
      <c r="E35" s="73"/>
      <c r="F35" s="65"/>
      <c r="G35" s="66"/>
      <c r="H35" s="67">
        <f t="shared" si="0"/>
        <v>0</v>
      </c>
      <c r="I35" s="68"/>
      <c r="J35" s="69"/>
      <c r="K35" s="69"/>
      <c r="L35" s="68"/>
      <c r="M35" s="68"/>
      <c r="N35" s="68"/>
      <c r="O35" s="68"/>
      <c r="P35" s="26"/>
      <c r="Q35" s="26"/>
    </row>
    <row r="36" spans="1:17" ht="15">
      <c r="A36" s="83"/>
      <c r="B36" s="61"/>
      <c r="C36" s="71" t="s">
        <v>41</v>
      </c>
      <c r="D36" s="63"/>
      <c r="E36" s="73"/>
      <c r="F36" s="65">
        <v>13</v>
      </c>
      <c r="G36" s="66" t="s">
        <v>42</v>
      </c>
      <c r="H36" s="67">
        <f t="shared" si="0"/>
        <v>0</v>
      </c>
      <c r="I36" s="68"/>
      <c r="J36" s="69"/>
      <c r="K36" s="69"/>
      <c r="L36" s="68"/>
      <c r="M36" s="68"/>
      <c r="N36" s="68"/>
      <c r="O36" s="68"/>
      <c r="P36" s="26"/>
      <c r="Q36" s="26"/>
    </row>
    <row r="37" spans="1:17" ht="15">
      <c r="A37" s="83"/>
      <c r="B37" s="61"/>
      <c r="C37" s="71" t="s">
        <v>43</v>
      </c>
      <c r="D37" s="63"/>
      <c r="E37" s="73"/>
      <c r="F37" s="65">
        <v>87</v>
      </c>
      <c r="G37" s="66" t="s">
        <v>30</v>
      </c>
      <c r="H37" s="67">
        <f t="shared" si="0"/>
        <v>0</v>
      </c>
      <c r="I37" s="68"/>
      <c r="J37" s="69"/>
      <c r="K37" s="69"/>
      <c r="L37" s="68"/>
      <c r="M37" s="68"/>
      <c r="N37" s="68"/>
      <c r="O37" s="68"/>
      <c r="P37" s="26"/>
      <c r="Q37" s="26"/>
    </row>
    <row r="38" spans="1:17" ht="15">
      <c r="A38" s="83"/>
      <c r="B38" s="61"/>
      <c r="C38" s="71" t="s">
        <v>44</v>
      </c>
      <c r="D38" s="63"/>
      <c r="E38" s="73"/>
      <c r="F38" s="65">
        <v>8</v>
      </c>
      <c r="G38" s="66" t="s">
        <v>42</v>
      </c>
      <c r="H38" s="67">
        <f t="shared" si="0"/>
        <v>0</v>
      </c>
      <c r="I38" s="68"/>
      <c r="J38" s="69"/>
      <c r="K38" s="69"/>
      <c r="L38" s="68"/>
      <c r="M38" s="68"/>
      <c r="N38" s="68"/>
      <c r="O38" s="68"/>
      <c r="P38" s="26"/>
      <c r="Q38" s="26"/>
    </row>
    <row r="39" spans="1:17" ht="15">
      <c r="A39" s="83"/>
      <c r="B39" s="61"/>
      <c r="C39" s="71" t="s">
        <v>45</v>
      </c>
      <c r="D39" s="63"/>
      <c r="E39" s="73"/>
      <c r="F39" s="65">
        <v>14</v>
      </c>
      <c r="G39" s="66" t="s">
        <v>42</v>
      </c>
      <c r="H39" s="67">
        <f t="shared" si="0"/>
        <v>0</v>
      </c>
      <c r="I39" s="68"/>
      <c r="J39" s="69"/>
      <c r="K39" s="69"/>
      <c r="L39" s="68"/>
      <c r="M39" s="68"/>
      <c r="N39" s="68"/>
      <c r="O39" s="68"/>
      <c r="P39" s="26"/>
      <c r="Q39" s="26"/>
    </row>
    <row r="40" spans="1:17" ht="15.75" thickBot="1">
      <c r="A40" s="83"/>
      <c r="B40" s="61" t="s">
        <v>46</v>
      </c>
      <c r="C40" s="71" t="s">
        <v>47</v>
      </c>
      <c r="D40" s="63"/>
      <c r="E40" s="73"/>
      <c r="F40" s="65">
        <v>7</v>
      </c>
      <c r="G40" s="66" t="s">
        <v>42</v>
      </c>
      <c r="H40" s="67">
        <f t="shared" si="0"/>
        <v>0</v>
      </c>
      <c r="I40" s="68"/>
      <c r="J40" s="69"/>
      <c r="K40" s="69"/>
      <c r="L40" s="68"/>
      <c r="M40" s="68"/>
      <c r="N40" s="68"/>
      <c r="O40" s="68"/>
      <c r="P40" s="26"/>
      <c r="Q40" s="26"/>
    </row>
    <row r="41" spans="1:17" ht="12.6" customHeight="1">
      <c r="A41" s="85"/>
      <c r="B41" s="86"/>
      <c r="C41" s="87"/>
      <c r="D41" s="88"/>
      <c r="E41" s="89"/>
      <c r="F41" s="86"/>
      <c r="G41" s="86"/>
      <c r="H41" s="90"/>
      <c r="I41" s="68"/>
      <c r="J41" s="69"/>
      <c r="K41" s="69"/>
      <c r="L41" s="68"/>
      <c r="M41" s="68"/>
      <c r="N41" s="68"/>
      <c r="O41" s="68"/>
      <c r="P41" s="26"/>
      <c r="Q41" s="26"/>
    </row>
    <row r="42" spans="1:17" ht="15">
      <c r="A42" s="83"/>
      <c r="B42" s="66"/>
      <c r="C42" s="62" t="s">
        <v>48</v>
      </c>
      <c r="D42" s="91"/>
      <c r="E42" s="92" t="s">
        <v>49</v>
      </c>
      <c r="F42" s="66"/>
      <c r="G42" s="66"/>
      <c r="H42" s="93">
        <f>SUM(H16:H40)</f>
        <v>0</v>
      </c>
      <c r="I42" s="68"/>
      <c r="J42" s="69"/>
      <c r="K42" s="69"/>
      <c r="L42" s="69"/>
      <c r="M42" s="69"/>
      <c r="N42" s="69"/>
      <c r="O42" s="69"/>
      <c r="P42" s="26"/>
      <c r="Q42" s="26"/>
    </row>
    <row r="43" spans="1:17" ht="15">
      <c r="A43" s="83"/>
      <c r="B43" s="66"/>
      <c r="C43" s="62"/>
      <c r="D43" s="91"/>
      <c r="E43" s="92" t="s">
        <v>50</v>
      </c>
      <c r="F43" s="66"/>
      <c r="G43" s="66"/>
      <c r="H43" s="93">
        <f>H42*1.15</f>
        <v>0</v>
      </c>
      <c r="I43" s="68"/>
      <c r="J43" s="69"/>
      <c r="K43" s="69"/>
      <c r="L43" s="69"/>
      <c r="M43" s="69"/>
      <c r="N43" s="69"/>
      <c r="O43" s="69"/>
      <c r="P43" s="26"/>
      <c r="Q43" s="26"/>
    </row>
    <row r="44" spans="1:17" ht="15.75" thickBot="1">
      <c r="A44" s="94"/>
      <c r="B44" s="95"/>
      <c r="C44" s="96"/>
      <c r="D44" s="97"/>
      <c r="E44" s="98"/>
      <c r="F44" s="95"/>
      <c r="G44" s="95"/>
      <c r="H44" s="99"/>
      <c r="I44" s="68"/>
      <c r="J44" s="69"/>
      <c r="K44" s="69"/>
      <c r="L44" s="69"/>
      <c r="M44" s="69"/>
      <c r="N44" s="69"/>
      <c r="O44" s="69"/>
      <c r="P44" s="26"/>
      <c r="Q44" s="26"/>
    </row>
    <row r="45" spans="1:17" ht="15">
      <c r="A45" s="100"/>
      <c r="B45" s="101"/>
      <c r="C45" s="102"/>
      <c r="D45" s="103"/>
      <c r="E45" s="104"/>
      <c r="F45" s="101"/>
      <c r="G45" s="101"/>
      <c r="H45" s="105"/>
      <c r="I45" s="68"/>
      <c r="J45" s="68"/>
      <c r="K45" s="68"/>
      <c r="L45" s="26"/>
      <c r="M45" s="26"/>
      <c r="N45" s="26"/>
      <c r="O45" s="10"/>
      <c r="P45" s="26"/>
      <c r="Q45" s="26"/>
    </row>
    <row r="46" spans="1:17" ht="15">
      <c r="A46" s="106" t="s">
        <v>51</v>
      </c>
      <c r="B46" s="107"/>
      <c r="C46" s="108" t="s">
        <v>52</v>
      </c>
      <c r="D46" s="109"/>
      <c r="E46" s="110"/>
      <c r="F46" s="111"/>
      <c r="G46" s="111"/>
      <c r="H46" s="112"/>
      <c r="I46" s="111"/>
      <c r="J46" s="111"/>
      <c r="K46" s="111"/>
      <c r="L46" s="26"/>
      <c r="M46" s="26"/>
      <c r="N46" s="26"/>
      <c r="O46" s="10"/>
      <c r="P46" s="26"/>
      <c r="Q46" s="26"/>
    </row>
    <row r="47" spans="1:17" ht="15">
      <c r="A47" s="106"/>
      <c r="B47" s="107"/>
      <c r="C47" s="108" t="s">
        <v>53</v>
      </c>
      <c r="D47" s="109"/>
      <c r="E47" s="110"/>
      <c r="F47" s="111"/>
      <c r="G47" s="111"/>
      <c r="H47" s="112"/>
      <c r="I47" s="111"/>
      <c r="J47" s="111"/>
      <c r="K47" s="111"/>
      <c r="L47" s="26"/>
      <c r="M47" s="26"/>
      <c r="N47" s="26"/>
      <c r="O47" s="10"/>
      <c r="P47" s="26"/>
      <c r="Q47" s="26"/>
    </row>
    <row r="48" spans="1:17" ht="15">
      <c r="A48" s="106" t="s">
        <v>54</v>
      </c>
      <c r="B48" s="107"/>
      <c r="C48" s="18"/>
      <c r="D48" s="109"/>
      <c r="E48" s="110"/>
      <c r="F48" s="111"/>
      <c r="G48" s="111"/>
      <c r="H48" s="112"/>
      <c r="I48" s="111"/>
      <c r="J48" s="111"/>
      <c r="K48" s="111"/>
      <c r="L48" s="26"/>
      <c r="M48" s="26"/>
      <c r="N48" s="26"/>
      <c r="O48" s="10"/>
      <c r="P48" s="26"/>
      <c r="Q48" s="26"/>
    </row>
    <row r="49" spans="1:17" ht="15">
      <c r="A49" s="106" t="s">
        <v>55</v>
      </c>
      <c r="B49" s="107"/>
      <c r="C49" s="108" t="s">
        <v>56</v>
      </c>
      <c r="D49" s="109"/>
      <c r="E49" s="110"/>
      <c r="F49" s="111"/>
      <c r="G49" s="111"/>
      <c r="H49" s="112"/>
      <c r="I49" s="111"/>
      <c r="J49" s="111"/>
      <c r="K49" s="111"/>
      <c r="L49" s="26"/>
      <c r="M49" s="26"/>
      <c r="N49" s="26"/>
      <c r="O49" s="10"/>
      <c r="P49" s="26"/>
      <c r="Q49" s="26"/>
    </row>
    <row r="50" spans="1:17" ht="15">
      <c r="A50" s="106"/>
      <c r="B50" s="107"/>
      <c r="C50" s="108" t="s">
        <v>57</v>
      </c>
      <c r="D50" s="109"/>
      <c r="E50" s="110"/>
      <c r="F50" s="111"/>
      <c r="G50" s="111"/>
      <c r="H50" s="112"/>
      <c r="I50" s="111"/>
      <c r="J50" s="111"/>
      <c r="K50" s="111"/>
      <c r="L50" s="26"/>
      <c r="M50" s="26"/>
      <c r="N50" s="26"/>
      <c r="O50" s="10"/>
      <c r="P50" s="26"/>
      <c r="Q50" s="26"/>
    </row>
    <row r="51" spans="1:17" ht="15">
      <c r="A51" s="106" t="s">
        <v>58</v>
      </c>
      <c r="B51" s="107"/>
      <c r="C51" s="108" t="s">
        <v>59</v>
      </c>
      <c r="D51" s="109"/>
      <c r="E51" s="110"/>
      <c r="F51" s="111"/>
      <c r="G51" s="111"/>
      <c r="H51" s="112"/>
      <c r="I51" s="68"/>
      <c r="J51" s="68"/>
      <c r="K51" s="68"/>
      <c r="L51" s="26"/>
      <c r="M51" s="26"/>
      <c r="N51" s="26"/>
      <c r="O51" s="10"/>
      <c r="P51" s="26"/>
      <c r="Q51" s="26"/>
    </row>
    <row r="52" spans="1:17" ht="15">
      <c r="A52" s="106" t="s">
        <v>60</v>
      </c>
      <c r="B52" s="107"/>
      <c r="C52" s="113" t="s">
        <v>61</v>
      </c>
      <c r="D52" s="109"/>
      <c r="E52" s="110"/>
      <c r="F52" s="111"/>
      <c r="G52" s="111"/>
      <c r="H52" s="112"/>
      <c r="I52" s="68"/>
      <c r="J52" s="68"/>
      <c r="K52" s="68"/>
      <c r="L52" s="26"/>
      <c r="M52" s="26"/>
      <c r="N52" s="26"/>
      <c r="O52" s="10"/>
      <c r="P52" s="26"/>
      <c r="Q52" s="26"/>
    </row>
    <row r="53" spans="1:17" ht="15">
      <c r="A53" s="114"/>
      <c r="B53" s="107"/>
      <c r="C53" s="108"/>
      <c r="D53" s="109"/>
      <c r="E53" s="110"/>
      <c r="F53" s="111"/>
      <c r="G53" s="111"/>
      <c r="H53" s="112"/>
      <c r="I53" s="68"/>
      <c r="J53" s="68"/>
      <c r="K53" s="68"/>
      <c r="L53" s="26"/>
      <c r="M53" s="26"/>
      <c r="N53" s="26"/>
      <c r="O53" s="10"/>
      <c r="P53" s="26"/>
      <c r="Q53" s="26"/>
    </row>
    <row r="54" spans="1:17" ht="15">
      <c r="A54" s="115" t="s">
        <v>62</v>
      </c>
      <c r="B54" s="107"/>
      <c r="C54" s="108" t="s">
        <v>63</v>
      </c>
      <c r="D54" s="109"/>
      <c r="E54" s="110"/>
      <c r="F54" s="111"/>
      <c r="G54" s="111"/>
      <c r="H54" s="112"/>
      <c r="I54" s="68"/>
      <c r="J54" s="68"/>
      <c r="K54" s="68"/>
      <c r="L54" s="26"/>
      <c r="M54" s="26"/>
      <c r="N54" s="26"/>
      <c r="O54" s="10"/>
      <c r="P54" s="26"/>
      <c r="Q54" s="26"/>
    </row>
    <row r="55" spans="1:17" ht="15.75" thickBot="1">
      <c r="A55" s="116"/>
      <c r="B55" s="117"/>
      <c r="C55" s="118"/>
      <c r="D55" s="119"/>
      <c r="E55" s="120"/>
      <c r="F55" s="117"/>
      <c r="G55" s="117"/>
      <c r="H55" s="121"/>
      <c r="I55" s="26"/>
      <c r="J55" s="26"/>
      <c r="K55" s="26"/>
      <c r="L55" s="26"/>
      <c r="M55" s="26"/>
      <c r="N55" s="26"/>
      <c r="O55" s="10"/>
      <c r="P55" s="26"/>
      <c r="Q55" s="26"/>
    </row>
    <row r="56" spans="2:17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2:17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7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2:17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2:17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7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2:17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2:17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2:17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2:17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2:17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2:17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2:17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2:17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2:17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2:17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2:17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2:17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2:17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2:17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2:17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2:17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2:17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2:17" ht="1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2:17" ht="1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2:17" ht="1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2:17" ht="1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2:17" ht="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2:17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2:17" ht="1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2:17" ht="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2:17" ht="1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2:17" ht="1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2:17" ht="1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</sheetData>
  <hyperlinks>
    <hyperlink ref="E10" r:id="rId1" display="mailto:ddmilovice.vojtova@email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Fiala</dc:creator>
  <cp:keywords/>
  <dc:description/>
  <cp:lastModifiedBy>Vojtová</cp:lastModifiedBy>
  <dcterms:created xsi:type="dcterms:W3CDTF">2018-10-25T13:06:48Z</dcterms:created>
  <dcterms:modified xsi:type="dcterms:W3CDTF">2018-11-20T12:14:38Z</dcterms:modified>
  <cp:category/>
  <cp:version/>
  <cp:contentType/>
  <cp:contentStatus/>
</cp:coreProperties>
</file>