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eva_pirklova_ksus_cz/Documents/Dokumenty/02 Areál řediteství Říčany/12TDS/"/>
    </mc:Choice>
  </mc:AlternateContent>
  <xr:revisionPtr revIDLastSave="11" documentId="8_{376C101F-61B3-4E73-A169-7B254BB7B907}" xr6:coauthVersionLast="47" xr6:coauthVersionMax="47" xr10:uidLastSave="{9FB4D457-087E-4376-B948-8235F92EA6A3}"/>
  <bookViews>
    <workbookView xWindow="-120" yWindow="-120" windowWidth="29040" windowHeight="15720" xr2:uid="{AE67CA5C-C12B-4FCA-9948-6B31310C12B8}"/>
  </bookViews>
  <sheets>
    <sheet name="Soupis prací_k oceněný" sheetId="1" r:id="rId1"/>
  </sheets>
  <definedNames>
    <definedName name="_xlnm.Print_Area" localSheetId="0">'Soupis prací_k oceněný'!$A$1:$F$31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0" i="1"/>
  <c r="F10" i="1" s="1"/>
  <c r="D9" i="1"/>
  <c r="F9" i="1" s="1"/>
  <c r="D8" i="1"/>
  <c r="F8" i="1" s="1"/>
  <c r="F18" i="1" s="1"/>
  <c r="F20" i="1" s="1"/>
  <c r="F21" i="1" l="1"/>
  <c r="F22" i="1" s="1"/>
</calcChain>
</file>

<file path=xl/sharedStrings.xml><?xml version="1.0" encoding="utf-8"?>
<sst xmlns="http://schemas.openxmlformats.org/spreadsheetml/2006/main" count="30" uniqueCount="30">
  <si>
    <t xml:space="preserve"> </t>
  </si>
  <si>
    <t>VZ-0071/00066001/2026
TDS a Koordinátor BOZP 
Nový Areál ředitelství a cestmistrovství v Říčanech</t>
  </si>
  <si>
    <t>Zeleně-doplní účastník</t>
  </si>
  <si>
    <t>Služba - funkce</t>
  </si>
  <si>
    <t>počet měsíců</t>
  </si>
  <si>
    <t>počet dní v měsíci</t>
  </si>
  <si>
    <t>počet dní
celkem za 26měsíců</t>
  </si>
  <si>
    <t>Denní</t>
  </si>
  <si>
    <t>Cena</t>
  </si>
  <si>
    <t>sazba
(Kč)</t>
  </si>
  <si>
    <t>Kč</t>
  </si>
  <si>
    <t xml:space="preserve">Tým </t>
  </si>
  <si>
    <t>Vedoucí týmu TDS, autorizovaný pozemní stavby</t>
  </si>
  <si>
    <t>Zástupce vedoucího týmu,autorizovaný pozemní stavby</t>
  </si>
  <si>
    <t>Pomocný pracovník pro administrativní práce - zápisy, evidence, žádosti, korespondence, kolaudační řízení, inženýring</t>
  </si>
  <si>
    <t>specialisté :</t>
  </si>
  <si>
    <t xml:space="preserve">Asistent pro kontrolu PD (RDS, PDPS, dílenská, výrobní), jejích změn, včetně evidence, předávání a přijetí </t>
  </si>
  <si>
    <t>Asistent pro kontrolu oceňování prací / fakturace/ čerpání / ZBV</t>
  </si>
  <si>
    <t>Asistent pro kontrolu jakosti (stavební, technologie, IS, účast při zkouškách) - KZP, TP, Závěreční a průběžné zprávy</t>
  </si>
  <si>
    <t>Asistent pro TZB dodávky a montáže
(ZTI, UT, Elektro (silno/slabo), MaR, VZT) včetně kontroly zkušebních provozů, účasti při akustických a jiných zkouškách vztahujících se k technologické částí díla</t>
  </si>
  <si>
    <t>Asistent Venkovní práce -  pozemní, areálové komunikace vč.venkovních sadových úprav, parkovacích míst a HTÚ, areálové a páteřní (v ul.Průmyslová) přípojky, účast při zkouškách vztahujících se k části Venkovních prací</t>
  </si>
  <si>
    <t>Koordinátor BOZP</t>
  </si>
  <si>
    <t>Celkem</t>
  </si>
  <si>
    <t>CELKEM</t>
  </si>
  <si>
    <t>Celkem  (bez DPH) :</t>
  </si>
  <si>
    <t>DPH 21%</t>
  </si>
  <si>
    <t>Celkem  (vč. DPH) :</t>
  </si>
  <si>
    <t xml:space="preserve">*Denní sazby zahrnují náklady, které plně pokryjí činnosti související s výkonem stavebního dozoru a koordinátora BOZP dle Smlouvy.
Náklady se rozumí mimo jiné povinné odvody (sociální a zdravotní pojištění), daň z příjmů, cestovné včetně nákladů na dopravní prostředek, pojištění odpovědnosti, spojovací prostředky (telefonní linka, mobil, internet), hardwarové a softwarové vybavení, zázemí pro vykonávání administrativní činnosti, digitální fotoaparát a další související zařízení a přístroje nutné pro výkon stavebního dozoru (např. měřící technika apod.)."	</t>
  </si>
  <si>
    <t>1den = pracovní den stavby</t>
  </si>
  <si>
    <t>21 dní = měsíc = stálý dozor (každý pracovní den stavby)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</si>
</sst>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1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top" wrapText="1"/>
    </xf>
    <xf numFmtId="0" fontId="6" fillId="4" borderId="0" xfId="3" applyFont="1" applyFill="1" applyAlignment="1">
      <alignment horizontal="left" vertical="center" wrapText="1" indent="1"/>
    </xf>
    <xf numFmtId="0" fontId="7" fillId="5" borderId="0" xfId="3" applyFont="1" applyFill="1" applyAlignment="1">
      <alignment horizontal="center" vertical="center"/>
    </xf>
    <xf numFmtId="0" fontId="6" fillId="5" borderId="0" xfId="3" applyFont="1" applyFill="1" applyAlignment="1">
      <alignment vertical="center"/>
    </xf>
    <xf numFmtId="164" fontId="7" fillId="5" borderId="0" xfId="3" applyNumberFormat="1" applyFont="1" applyFill="1" applyAlignment="1">
      <alignment vertical="center"/>
    </xf>
    <xf numFmtId="0" fontId="6" fillId="6" borderId="4" xfId="3" applyFont="1" applyFill="1" applyBorder="1" applyAlignment="1">
      <alignment horizontal="left" vertical="center" wrapText="1" indent="1"/>
    </xf>
    <xf numFmtId="0" fontId="8" fillId="6" borderId="5" xfId="3" applyFont="1" applyFill="1" applyBorder="1" applyAlignment="1">
      <alignment horizontal="center" vertical="center" wrapText="1"/>
    </xf>
    <xf numFmtId="0" fontId="8" fillId="6" borderId="6" xfId="3" applyFont="1" applyFill="1" applyBorder="1" applyAlignment="1">
      <alignment horizontal="center" vertical="center" wrapText="1"/>
    </xf>
    <xf numFmtId="0" fontId="6" fillId="6" borderId="7" xfId="3" applyFont="1" applyFill="1" applyBorder="1" applyAlignment="1">
      <alignment horizontal="center" vertical="center" wrapText="1"/>
    </xf>
    <xf numFmtId="164" fontId="6" fillId="6" borderId="8" xfId="3" applyNumberFormat="1" applyFont="1" applyFill="1" applyBorder="1" applyAlignment="1">
      <alignment horizontal="center" vertical="center"/>
    </xf>
    <xf numFmtId="0" fontId="6" fillId="7" borderId="9" xfId="3" applyFont="1" applyFill="1" applyBorder="1" applyAlignment="1">
      <alignment vertical="center" wrapText="1"/>
    </xf>
    <xf numFmtId="0" fontId="8" fillId="6" borderId="10" xfId="3" applyFont="1" applyFill="1" applyBorder="1" applyAlignment="1">
      <alignment horizontal="center" vertical="center" wrapText="1"/>
    </xf>
    <xf numFmtId="0" fontId="8" fillId="6" borderId="11" xfId="3" applyFont="1" applyFill="1" applyBorder="1" applyAlignment="1">
      <alignment horizontal="center" vertical="center"/>
    </xf>
    <xf numFmtId="0" fontId="6" fillId="6" borderId="12" xfId="3" applyFont="1" applyFill="1" applyBorder="1" applyAlignment="1">
      <alignment horizontal="center" vertical="center" wrapText="1"/>
    </xf>
    <xf numFmtId="164" fontId="6" fillId="6" borderId="13" xfId="3" applyNumberFormat="1" applyFont="1" applyFill="1" applyBorder="1" applyAlignment="1">
      <alignment horizontal="center" vertical="center"/>
    </xf>
    <xf numFmtId="0" fontId="6" fillId="7" borderId="13" xfId="3" applyFont="1" applyFill="1" applyBorder="1" applyAlignment="1">
      <alignment horizontal="center" vertical="center" wrapText="1"/>
    </xf>
    <xf numFmtId="0" fontId="7" fillId="7" borderId="13" xfId="3" applyFont="1" applyFill="1" applyBorder="1" applyAlignment="1">
      <alignment vertical="center"/>
    </xf>
    <xf numFmtId="164" fontId="7" fillId="7" borderId="13" xfId="3" applyNumberFormat="1" applyFont="1" applyFill="1" applyBorder="1" applyAlignment="1">
      <alignment vertical="center"/>
    </xf>
    <xf numFmtId="0" fontId="7" fillId="5" borderId="10" xfId="3" applyFont="1" applyFill="1" applyBorder="1" applyAlignment="1">
      <alignment horizontal="left" vertical="center" wrapText="1" indent="1"/>
    </xf>
    <xf numFmtId="0" fontId="7" fillId="5" borderId="13" xfId="3" applyFont="1" applyFill="1" applyBorder="1" applyAlignment="1">
      <alignment horizontal="center" vertical="center"/>
    </xf>
    <xf numFmtId="164" fontId="7" fillId="4" borderId="13" xfId="3" applyNumberFormat="1" applyFont="1" applyFill="1" applyBorder="1" applyAlignment="1">
      <alignment vertical="center"/>
    </xf>
    <xf numFmtId="164" fontId="7" fillId="5" borderId="13" xfId="3" applyNumberFormat="1" applyFont="1" applyFill="1" applyBorder="1" applyAlignment="1">
      <alignment vertical="center"/>
    </xf>
    <xf numFmtId="0" fontId="9" fillId="0" borderId="10" xfId="3" applyFont="1" applyBorder="1" applyAlignment="1">
      <alignment horizontal="left" vertical="center" wrapText="1" indent="1"/>
    </xf>
    <xf numFmtId="0" fontId="9" fillId="0" borderId="13" xfId="3" applyFont="1" applyBorder="1" applyAlignment="1">
      <alignment horizontal="center" vertical="center"/>
    </xf>
    <xf numFmtId="164" fontId="7" fillId="0" borderId="13" xfId="3" applyNumberFormat="1" applyFont="1" applyBorder="1" applyAlignment="1">
      <alignment vertical="center"/>
    </xf>
    <xf numFmtId="0" fontId="6" fillId="7" borderId="13" xfId="3" applyFont="1" applyFill="1" applyBorder="1" applyAlignment="1">
      <alignment vertical="center" wrapText="1"/>
    </xf>
    <xf numFmtId="0" fontId="6" fillId="7" borderId="13" xfId="3" applyFont="1" applyFill="1" applyBorder="1" applyAlignment="1">
      <alignment horizontal="left" vertical="center" indent="1"/>
    </xf>
    <xf numFmtId="164" fontId="6" fillId="7" borderId="13" xfId="3" applyNumberFormat="1" applyFont="1" applyFill="1" applyBorder="1" applyAlignment="1">
      <alignment vertical="center"/>
    </xf>
    <xf numFmtId="3" fontId="7" fillId="5" borderId="13" xfId="3" applyNumberFormat="1" applyFont="1" applyFill="1" applyBorder="1" applyAlignment="1">
      <alignment vertical="center"/>
    </xf>
    <xf numFmtId="0" fontId="6" fillId="6" borderId="14" xfId="3" applyFont="1" applyFill="1" applyBorder="1" applyAlignment="1">
      <alignment vertical="center" wrapText="1"/>
    </xf>
    <xf numFmtId="0" fontId="6" fillId="6" borderId="13" xfId="3" applyFont="1" applyFill="1" applyBorder="1" applyAlignment="1">
      <alignment vertical="center" wrapText="1"/>
    </xf>
    <xf numFmtId="0" fontId="7" fillId="6" borderId="13" xfId="3" applyFont="1" applyFill="1" applyBorder="1" applyAlignment="1">
      <alignment vertical="center"/>
    </xf>
    <xf numFmtId="164" fontId="6" fillId="6" borderId="13" xfId="3" applyNumberFormat="1" applyFont="1" applyFill="1" applyBorder="1" applyAlignment="1">
      <alignment vertical="center"/>
    </xf>
    <xf numFmtId="0" fontId="7" fillId="5" borderId="0" xfId="3" applyFont="1" applyFill="1" applyAlignment="1">
      <alignment horizontal="left" vertical="center" wrapText="1" indent="1"/>
    </xf>
    <xf numFmtId="164" fontId="0" fillId="0" borderId="0" xfId="1" applyNumberFormat="1" applyFont="1" applyAlignment="1"/>
    <xf numFmtId="0" fontId="6" fillId="6" borderId="1" xfId="3" applyFont="1" applyFill="1" applyBorder="1" applyAlignment="1">
      <alignment vertical="center" wrapText="1"/>
    </xf>
    <xf numFmtId="0" fontId="6" fillId="6" borderId="15" xfId="3" applyFont="1" applyFill="1" applyBorder="1" applyAlignment="1">
      <alignment vertical="center" wrapText="1"/>
    </xf>
    <xf numFmtId="0" fontId="7" fillId="6" borderId="15" xfId="3" applyFont="1" applyFill="1" applyBorder="1" applyAlignment="1">
      <alignment vertical="center"/>
    </xf>
    <xf numFmtId="164" fontId="6" fillId="6" borderId="3" xfId="3" applyNumberFormat="1" applyFont="1" applyFill="1" applyBorder="1" applyAlignment="1">
      <alignment vertical="center"/>
    </xf>
    <xf numFmtId="0" fontId="10" fillId="0" borderId="0" xfId="0" applyFont="1" applyAlignment="1">
      <alignment horizontal="left" wrapText="1"/>
    </xf>
  </cellXfs>
  <cellStyles count="4">
    <cellStyle name="Měna" xfId="1" builtinId="4"/>
    <cellStyle name="Normální" xfId="0" builtinId="0"/>
    <cellStyle name="Normální 4" xfId="3" xr:uid="{84AA92AB-4366-4B04-9FA6-1125F7C9386D}"/>
    <cellStyle name="normální_2013-05-16 připravované zakázky - souhrn" xfId="2" xr:uid="{0A20BCEA-13D5-49C1-A218-A697B9F01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3735-02DD-4963-9346-52E949A6D3A6}">
  <sheetPr>
    <pageSetUpPr fitToPage="1"/>
  </sheetPr>
  <dimension ref="A1:F28"/>
  <sheetViews>
    <sheetView tabSelected="1" view="pageBreakPreview" topLeftCell="A13" zoomScaleNormal="100" zoomScaleSheetLayoutView="100" workbookViewId="0">
      <selection activeCell="A23" sqref="A23:F25"/>
    </sheetView>
  </sheetViews>
  <sheetFormatPr defaultRowHeight="12.75" x14ac:dyDescent="0.2"/>
  <cols>
    <col min="1" max="1" width="48" customWidth="1"/>
    <col min="4" max="4" width="11.85546875" customWidth="1"/>
    <col min="5" max="5" width="11.5703125" bestFit="1" customWidth="1"/>
    <col min="6" max="6" width="15.5703125" style="1" bestFit="1" customWidth="1"/>
  </cols>
  <sheetData>
    <row r="1" spans="1:6" ht="13.5" thickBot="1" x14ac:dyDescent="0.25">
      <c r="A1" t="s">
        <v>0</v>
      </c>
    </row>
    <row r="2" spans="1:6" ht="64.5" customHeight="1" thickBot="1" x14ac:dyDescent="0.25">
      <c r="A2" s="2" t="s">
        <v>1</v>
      </c>
      <c r="B2" s="3"/>
      <c r="C2" s="3"/>
      <c r="D2" s="3"/>
      <c r="E2" s="3"/>
      <c r="F2" s="4"/>
    </row>
    <row r="3" spans="1:6" ht="12" customHeight="1" x14ac:dyDescent="0.2">
      <c r="A3" s="5"/>
      <c r="B3" s="5"/>
      <c r="C3" s="5"/>
      <c r="D3" s="5"/>
      <c r="E3" s="5"/>
      <c r="F3" s="5"/>
    </row>
    <row r="4" spans="1:6" ht="13.5" thickBot="1" x14ac:dyDescent="0.25">
      <c r="A4" s="6" t="s">
        <v>2</v>
      </c>
      <c r="B4" s="7"/>
      <c r="C4" s="7"/>
      <c r="D4" s="7"/>
      <c r="E4" s="8"/>
      <c r="F4" s="9"/>
    </row>
    <row r="5" spans="1:6" ht="23.25" customHeight="1" thickBot="1" x14ac:dyDescent="0.25">
      <c r="A5" s="10" t="s">
        <v>3</v>
      </c>
      <c r="B5" s="11" t="s">
        <v>4</v>
      </c>
      <c r="C5" s="11" t="s">
        <v>5</v>
      </c>
      <c r="D5" s="12" t="s">
        <v>6</v>
      </c>
      <c r="E5" s="13" t="s">
        <v>7</v>
      </c>
      <c r="F5" s="14" t="s">
        <v>8</v>
      </c>
    </row>
    <row r="6" spans="1:6" ht="38.25" customHeight="1" thickBot="1" x14ac:dyDescent="0.25">
      <c r="A6" s="15"/>
      <c r="B6" s="16"/>
      <c r="C6" s="16"/>
      <c r="D6" s="17"/>
      <c r="E6" s="18" t="s">
        <v>9</v>
      </c>
      <c r="F6" s="19" t="s">
        <v>10</v>
      </c>
    </row>
    <row r="7" spans="1:6" ht="14.25" customHeight="1" thickBot="1" x14ac:dyDescent="0.25">
      <c r="A7" s="15" t="s">
        <v>11</v>
      </c>
      <c r="B7" s="20"/>
      <c r="C7" s="20"/>
      <c r="D7" s="20"/>
      <c r="E7" s="21"/>
      <c r="F7" s="22"/>
    </row>
    <row r="8" spans="1:6" ht="20.25" customHeight="1" thickBot="1" x14ac:dyDescent="0.25">
      <c r="A8" s="23" t="s">
        <v>12</v>
      </c>
      <c r="B8" s="24">
        <v>13</v>
      </c>
      <c r="C8" s="24">
        <v>11</v>
      </c>
      <c r="D8" s="24">
        <f>B8*C8</f>
        <v>143</v>
      </c>
      <c r="E8" s="25"/>
      <c r="F8" s="26">
        <f>D8*E8</f>
        <v>0</v>
      </c>
    </row>
    <row r="9" spans="1:6" ht="26.25" thickBot="1" x14ac:dyDescent="0.25">
      <c r="A9" s="23" t="s">
        <v>13</v>
      </c>
      <c r="B9" s="24">
        <v>13</v>
      </c>
      <c r="C9" s="24">
        <v>10</v>
      </c>
      <c r="D9" s="24">
        <f>B9*C9</f>
        <v>130</v>
      </c>
      <c r="E9" s="25"/>
      <c r="F9" s="26">
        <f t="shared" ref="F9:F10" si="0">D9*E9</f>
        <v>0</v>
      </c>
    </row>
    <row r="10" spans="1:6" ht="39" thickBot="1" x14ac:dyDescent="0.25">
      <c r="A10" s="23" t="s">
        <v>14</v>
      </c>
      <c r="B10" s="24">
        <v>26</v>
      </c>
      <c r="C10" s="24">
        <v>3</v>
      </c>
      <c r="D10" s="24">
        <f>B10*C10</f>
        <v>78</v>
      </c>
      <c r="E10" s="25"/>
      <c r="F10" s="26">
        <f t="shared" si="0"/>
        <v>0</v>
      </c>
    </row>
    <row r="11" spans="1:6" ht="13.5" thickBot="1" x14ac:dyDescent="0.25">
      <c r="A11" s="27" t="s">
        <v>15</v>
      </c>
      <c r="B11" s="28"/>
      <c r="C11" s="28"/>
      <c r="D11" s="28"/>
      <c r="E11" s="29"/>
      <c r="F11" s="29"/>
    </row>
    <row r="12" spans="1:6" ht="47.25" customHeight="1" thickBot="1" x14ac:dyDescent="0.25">
      <c r="A12" s="23" t="s">
        <v>16</v>
      </c>
      <c r="B12" s="24">
        <v>22</v>
      </c>
      <c r="C12" s="24">
        <v>3</v>
      </c>
      <c r="D12" s="24">
        <f>B12*C12</f>
        <v>66</v>
      </c>
      <c r="E12" s="25"/>
      <c r="F12" s="26">
        <f>D12*E12</f>
        <v>0</v>
      </c>
    </row>
    <row r="13" spans="1:6" ht="26.25" thickBot="1" x14ac:dyDescent="0.25">
      <c r="A13" s="23" t="s">
        <v>17</v>
      </c>
      <c r="B13" s="24">
        <v>22</v>
      </c>
      <c r="C13" s="24">
        <v>3</v>
      </c>
      <c r="D13" s="24">
        <f>B13*C13</f>
        <v>66</v>
      </c>
      <c r="E13" s="25"/>
      <c r="F13" s="26">
        <f t="shared" ref="F13" si="1">D13*E13</f>
        <v>0</v>
      </c>
    </row>
    <row r="14" spans="1:6" ht="39" thickBot="1" x14ac:dyDescent="0.25">
      <c r="A14" s="23" t="s">
        <v>18</v>
      </c>
      <c r="B14" s="24">
        <v>22</v>
      </c>
      <c r="C14" s="24">
        <v>3</v>
      </c>
      <c r="D14" s="24">
        <f>B14*C14</f>
        <v>66</v>
      </c>
      <c r="E14" s="25"/>
      <c r="F14" s="26">
        <f>D14*E14</f>
        <v>0</v>
      </c>
    </row>
    <row r="15" spans="1:6" ht="70.5" customHeight="1" thickBot="1" x14ac:dyDescent="0.25">
      <c r="A15" s="23" t="s">
        <v>19</v>
      </c>
      <c r="B15" s="24">
        <v>6</v>
      </c>
      <c r="C15" s="24">
        <v>8</v>
      </c>
      <c r="D15" s="24">
        <f>B15*C15</f>
        <v>48</v>
      </c>
      <c r="E15" s="25"/>
      <c r="F15" s="26">
        <f>D15*E15</f>
        <v>0</v>
      </c>
    </row>
    <row r="16" spans="1:6" ht="68.25" customHeight="1" thickBot="1" x14ac:dyDescent="0.25">
      <c r="A16" s="23" t="s">
        <v>20</v>
      </c>
      <c r="B16" s="24">
        <v>5</v>
      </c>
      <c r="C16" s="24">
        <v>8</v>
      </c>
      <c r="D16" s="24">
        <f>B16*C16</f>
        <v>40</v>
      </c>
      <c r="E16" s="25"/>
      <c r="F16" s="26">
        <f>D16*E16</f>
        <v>0</v>
      </c>
    </row>
    <row r="17" spans="1:6" ht="22.5" customHeight="1" thickBot="1" x14ac:dyDescent="0.25">
      <c r="A17" s="23" t="s">
        <v>21</v>
      </c>
      <c r="B17" s="24">
        <v>24</v>
      </c>
      <c r="C17" s="24">
        <v>8</v>
      </c>
      <c r="D17" s="24">
        <f>B17*C17</f>
        <v>192</v>
      </c>
      <c r="E17" s="25"/>
      <c r="F17" s="26">
        <f>D17*E17</f>
        <v>0</v>
      </c>
    </row>
    <row r="18" spans="1:6" ht="14.25" customHeight="1" thickBot="1" x14ac:dyDescent="0.25">
      <c r="A18" s="15" t="s">
        <v>22</v>
      </c>
      <c r="B18" s="30"/>
      <c r="C18" s="30"/>
      <c r="D18" s="30"/>
      <c r="E18" s="31" t="s">
        <v>23</v>
      </c>
      <c r="F18" s="32">
        <f>SUM(F8:F17)</f>
        <v>0</v>
      </c>
    </row>
    <row r="19" spans="1:6" ht="14.25" customHeight="1" thickBot="1" x14ac:dyDescent="0.25">
      <c r="A19" s="23"/>
      <c r="B19" s="24"/>
      <c r="C19" s="24"/>
      <c r="D19" s="24"/>
      <c r="E19" s="33"/>
      <c r="F19" s="26"/>
    </row>
    <row r="20" spans="1:6" ht="14.25" customHeight="1" thickBot="1" x14ac:dyDescent="0.25">
      <c r="A20" s="34" t="s">
        <v>24</v>
      </c>
      <c r="B20" s="35"/>
      <c r="C20" s="35"/>
      <c r="D20" s="35"/>
      <c r="E20" s="36"/>
      <c r="F20" s="37">
        <f>F18</f>
        <v>0</v>
      </c>
    </row>
    <row r="21" spans="1:6" ht="13.5" thickBot="1" x14ac:dyDescent="0.25">
      <c r="A21" s="38" t="s">
        <v>25</v>
      </c>
      <c r="F21" s="39">
        <f>F20*0.21</f>
        <v>0</v>
      </c>
    </row>
    <row r="22" spans="1:6" ht="14.25" customHeight="1" thickBot="1" x14ac:dyDescent="0.25">
      <c r="A22" s="40" t="s">
        <v>26</v>
      </c>
      <c r="B22" s="41"/>
      <c r="C22" s="41"/>
      <c r="D22" s="41"/>
      <c r="E22" s="42"/>
      <c r="F22" s="43">
        <f>F20+F21</f>
        <v>0</v>
      </c>
    </row>
    <row r="23" spans="1:6" ht="54" customHeight="1" x14ac:dyDescent="0.2">
      <c r="A23" s="44" t="s">
        <v>27</v>
      </c>
      <c r="B23" s="44"/>
      <c r="C23" s="44"/>
      <c r="D23" s="44"/>
      <c r="E23" s="44"/>
      <c r="F23" s="44"/>
    </row>
    <row r="24" spans="1:6" x14ac:dyDescent="0.2">
      <c r="A24" s="44"/>
      <c r="B24" s="44"/>
      <c r="C24" s="44"/>
      <c r="D24" s="44"/>
      <c r="E24" s="44"/>
      <c r="F24" s="44"/>
    </row>
    <row r="25" spans="1:6" ht="44.25" customHeight="1" x14ac:dyDescent="0.2">
      <c r="A25" s="44"/>
      <c r="B25" s="44"/>
      <c r="C25" s="44"/>
      <c r="D25" s="44"/>
      <c r="E25" s="44"/>
      <c r="F25" s="44"/>
    </row>
    <row r="27" spans="1:6" x14ac:dyDescent="0.2">
      <c r="A27" t="s">
        <v>28</v>
      </c>
    </row>
    <row r="28" spans="1:6" x14ac:dyDescent="0.2">
      <c r="A28" t="s">
        <v>29</v>
      </c>
    </row>
  </sheetData>
  <sheetProtection algorithmName="SHA-512" hashValue="MPd02o/rubqKnrOZQNohM3zKpbjEIxz7iV/kbqRWe27eH86saJIp1eGpAE91iHHxT4oDG2SC3qDp9y1OaTntvQ==" saltValue="/2GyQ80fskZHv1cEF4oN8Q==" spinCount="100000" sheet="1" objects="1" scenarios="1"/>
  <protectedRanges>
    <protectedRange sqref="E12:E17" name="Oblast2"/>
    <protectedRange sqref="E8:E10" name="Oblast1"/>
  </protectedRanges>
  <mergeCells count="6">
    <mergeCell ref="A2:F2"/>
    <mergeCell ref="A3:F3"/>
    <mergeCell ref="B5:B6"/>
    <mergeCell ref="C5:C6"/>
    <mergeCell ref="D5:D6"/>
    <mergeCell ref="A23:F2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prací_k oceněný</vt:lpstr>
      <vt:lpstr>'Soupis prací_k oceněný'!Oblast_tisku</vt:lpstr>
    </vt:vector>
  </TitlesOfParts>
  <Company>Krajska sprava a udrzba silnic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Pirklová Eva</dc:creator>
  <cp:lastModifiedBy>Pirklová Eva</cp:lastModifiedBy>
  <dcterms:created xsi:type="dcterms:W3CDTF">2026-02-01T16:13:59Z</dcterms:created>
  <dcterms:modified xsi:type="dcterms:W3CDTF">2026-02-01T16:17:09Z</dcterms:modified>
</cp:coreProperties>
</file>