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\4. NADLIMITNÍ\N_T26_ 30 Vybavení stanovišť - dřevo\3_Výzva\"/>
    </mc:Choice>
  </mc:AlternateContent>
  <xr:revisionPtr revIDLastSave="0" documentId="13_ncr:1_{D32C49D6-EABA-449E-85F7-5492487EE663}" xr6:coauthVersionLast="47" xr6:coauthVersionMax="47" xr10:uidLastSave="{00000000-0000-0000-0000-000000000000}"/>
  <bookViews>
    <workbookView xWindow="-120" yWindow="-120" windowWidth="29040" windowHeight="15720" xr2:uid="{9D848CB3-A764-40D5-85E7-CF5744AA58D7}"/>
  </bookViews>
  <sheets>
    <sheet name="Ostatní nábytek" sheetId="1" r:id="rId1"/>
    <sheet name="kuchyňská linka" sheetId="2" r:id="rId2"/>
    <sheet name="židle  jídelní " sheetId="3" r:id="rId3"/>
    <sheet name="stůl jídelní" sheetId="4" r:id="rId4"/>
    <sheet name="stůl psací 120" sheetId="5" r:id="rId5"/>
    <sheet name="stůl psací 160" sheetId="6" r:id="rId6"/>
    <sheet name="kontejner" sheetId="7" r:id="rId7"/>
    <sheet name="kancelářská židle" sheetId="8" r:id="rId8"/>
    <sheet name="skříň na dokumentaci" sheetId="9" r:id="rId9"/>
    <sheet name="sedací souprava 3" sheetId="10" r:id="rId10"/>
    <sheet name="konferenční stůl " sheetId="11" r:id="rId11"/>
    <sheet name="komoda" sheetId="12" r:id="rId12"/>
    <sheet name="stůl pod televizi" sheetId="13" r:id="rId13"/>
    <sheet name="Botník malý" sheetId="14" r:id="rId14"/>
    <sheet name="botník velký" sheetId="15" r:id="rId15"/>
    <sheet name="šatní dvojskříň dřevěná" sheetId="16" r:id="rId16"/>
    <sheet name="nástavec na šatní dvojskříň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 s="1"/>
  <c r="L18" i="1" s="1"/>
  <c r="L3" i="1"/>
  <c r="L4" i="1"/>
  <c r="L5" i="1"/>
  <c r="L7" i="1"/>
  <c r="L8" i="1"/>
  <c r="L9" i="1"/>
  <c r="L10" i="1"/>
  <c r="L11" i="1"/>
  <c r="L12" i="1"/>
  <c r="L13" i="1"/>
  <c r="L14" i="1"/>
  <c r="L15" i="1"/>
  <c r="L16" i="1"/>
  <c r="L17" i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I5" i="1"/>
  <c r="K5" i="1" s="1"/>
  <c r="I4" i="1"/>
  <c r="K4" i="1" s="1"/>
  <c r="I3" i="1"/>
  <c r="K3" i="1" s="1"/>
  <c r="I2" i="1"/>
  <c r="K2" i="1" s="1"/>
  <c r="L2" i="1" s="1"/>
  <c r="K18" i="1" l="1"/>
</calcChain>
</file>

<file path=xl/sharedStrings.xml><?xml version="1.0" encoding="utf-8"?>
<sst xmlns="http://schemas.openxmlformats.org/spreadsheetml/2006/main" count="508" uniqueCount="438">
  <si>
    <t>Číslo položky</t>
  </si>
  <si>
    <t>Položka</t>
  </si>
  <si>
    <t>Mníšek pod Brdy</t>
  </si>
  <si>
    <t>Řevnice</t>
  </si>
  <si>
    <t>Příbram</t>
  </si>
  <si>
    <t>CELKEM KS</t>
  </si>
  <si>
    <t xml:space="preserve">1. </t>
  </si>
  <si>
    <t>Kuchyňská linka</t>
  </si>
  <si>
    <t>2.</t>
  </si>
  <si>
    <t>židle jídelní</t>
  </si>
  <si>
    <t xml:space="preserve">3. </t>
  </si>
  <si>
    <t>stůl jídelní</t>
  </si>
  <si>
    <t xml:space="preserve">4. </t>
  </si>
  <si>
    <t>stůl psací 120</t>
  </si>
  <si>
    <t xml:space="preserve">5. </t>
  </si>
  <si>
    <t>stůl psací 160</t>
  </si>
  <si>
    <t xml:space="preserve">6. </t>
  </si>
  <si>
    <t>kontejner</t>
  </si>
  <si>
    <t xml:space="preserve">7. </t>
  </si>
  <si>
    <t>židle kancelářská</t>
  </si>
  <si>
    <t xml:space="preserve">8. </t>
  </si>
  <si>
    <t>skříň na dokumentaci</t>
  </si>
  <si>
    <t xml:space="preserve">9. </t>
  </si>
  <si>
    <t>sedací souprava 3</t>
  </si>
  <si>
    <t xml:space="preserve">10. </t>
  </si>
  <si>
    <t>konferenční stůl</t>
  </si>
  <si>
    <t xml:space="preserve">11. </t>
  </si>
  <si>
    <t>komoda</t>
  </si>
  <si>
    <t xml:space="preserve">12. </t>
  </si>
  <si>
    <t>stůl pod televizi</t>
  </si>
  <si>
    <t xml:space="preserve">13. </t>
  </si>
  <si>
    <t xml:space="preserve">14. </t>
  </si>
  <si>
    <t>skříňka pod umyvadlo</t>
  </si>
  <si>
    <t xml:space="preserve">15. </t>
  </si>
  <si>
    <t>botník malý</t>
  </si>
  <si>
    <t xml:space="preserve">16. </t>
  </si>
  <si>
    <t>botník velký</t>
  </si>
  <si>
    <t>šatní dvojskříň dřevěné</t>
  </si>
  <si>
    <t xml:space="preserve">Adresy stanovišť pro dodání </t>
  </si>
  <si>
    <t>Pod Lipami 1069, Řevnice</t>
  </si>
  <si>
    <t>Školní 70, 261 01 Příbram VIII.</t>
  </si>
  <si>
    <t xml:space="preserve">Mníšek pod Brdy </t>
  </si>
  <si>
    <t>průměrná cena: 39 000,- Kč</t>
  </si>
  <si>
    <t>Kuchyňská linka o délce 2 m musí splňovat ergonomické a funkční požadavky pro malé až střední kuchyňe. Specifikace zahrnuje spodní a horní skřínky, dřez s baterií, 4-plotýnkovou varnou desku a troubu.</t>
  </si>
  <si>
    <t>Obecný popis</t>
  </si>
  <si>
    <t>Kompletní lineární kuchyňská linka celkové délky 200 cm s horními skříňkami (výška cca 71 cm), spodními skříňkami (výška 82 cm bez desky), pracovní deskou (tloušťka 38 mm), dřezem, vodovodní baterií, 4-plotýnkovou varnou deskou a vestavěnou troubou.</t>
  </si>
  <si>
    <t>Materiál: Laminovaná dřevotřísková deska (LTD 16–18 mm), matný nebo lesklý povrch, volba barev (bílá/šedá).</t>
  </si>
  <si>
    <t>Bezúchytkové otevírání, tlumené dovírání, nastavitelné nožky, sokl v balení.</t>
  </si>
  <si>
    <t>Technické parametry</t>
  </si>
  <si>
    <t>Parametr</t>
  </si>
  <si>
    <t>Hodnota</t>
  </si>
  <si>
    <t>Celková délka</t>
  </si>
  <si>
    <t>200 cm</t>
  </si>
  <si>
    <t>Výška spodních skříněk</t>
  </si>
  <si>
    <t>82 cm (bez desky)</t>
  </si>
  <si>
    <t>Výška horních skříněk</t>
  </si>
  <si>
    <t>71 cm</t>
  </si>
  <si>
    <t>Hloubka skříněk</t>
  </si>
  <si>
    <t>51–60 cm (spodní), 32 cm (horní)</t>
  </si>
  <si>
    <t>Tloušťka pracovní desky</t>
  </si>
  <si>
    <t>38 mm</t>
  </si>
  <si>
    <t>Spotřebiče</t>
  </si>
  <si>
    <t>Dřez + baterie, 4-plotýnková deska, trouba</t>
  </si>
  <si>
    <t>Materiál</t>
  </si>
  <si>
    <t>LTD/Lamino, ABS hrany</t>
  </si>
  <si>
    <t>Klíčové požadavky</t>
  </si>
  <si>
    <t>Layout: Dřezová skříň (60 cm), skříň pod varnou deskou (60 cm), trouba (60 cm), volná skříň (20 cm); horní skřínky nad (2–3 ks).</t>
  </si>
  <si>
    <t>Spotřebiče: Nerezový dřez, otočná baterie, keramická 4-plotýnková deska (nosnost 6–7 kg/zóna), multifunkční trouba (volný prostor min. 60 l).</t>
  </si>
  <si>
    <t>Funkčnost: Zásuvky metabox, vyklápěcí horní skřínky s písty, organizace kabelů.</t>
  </si>
  <si>
    <t>Kritéria hodnocení</t>
  </si>
  <si>
    <t>Cena včetně montáže a dopravy</t>
  </si>
  <si>
    <t>Dodací lhůta a záruka </t>
  </si>
  <si>
    <t>TECHNICKÁ SPECIFIKACE</t>
  </si>
  <si>
    <t>Interiérová židle</t>
  </si>
  <si>
    <t>1. Předmět specifikace</t>
  </si>
  <si>
    <t>Tato technická specifikace definuje konstrukční, materiálové a rozměrové parametry interiérové židle ve více konstrukčních variantách.</t>
  </si>
  <si>
    <t>Technický list – Židle</t>
  </si>
  <si>
    <r>
      <t>Opěrky rukou:</t>
    </r>
    <r>
      <rPr>
        <sz val="12"/>
        <color theme="1"/>
        <rFont val="Aptos"/>
        <family val="2"/>
      </rPr>
      <t xml:space="preserve"> ne</t>
    </r>
  </si>
  <si>
    <r>
      <t>Stohovatelné:</t>
    </r>
    <r>
      <rPr>
        <sz val="12"/>
        <color theme="1"/>
        <rFont val="Aptos"/>
        <family val="2"/>
      </rPr>
      <t xml:space="preserve"> ano</t>
    </r>
  </si>
  <si>
    <r>
      <t>Skládací konstrukce:</t>
    </r>
    <r>
      <rPr>
        <sz val="12"/>
        <color theme="1"/>
        <rFont val="Aptos"/>
        <family val="2"/>
      </rPr>
      <t xml:space="preserve"> ne</t>
    </r>
  </si>
  <si>
    <r>
      <t>Nosnost:</t>
    </r>
    <r>
      <rPr>
        <sz val="12"/>
        <color theme="1"/>
        <rFont val="Aptos"/>
        <family val="2"/>
      </rPr>
      <t xml:space="preserve"> 135 – 150kg</t>
    </r>
  </si>
  <si>
    <r>
      <t>Hmotnost:</t>
    </r>
    <r>
      <rPr>
        <sz val="12"/>
        <color theme="1"/>
        <rFont val="Aptos"/>
        <family val="2"/>
      </rPr>
      <t xml:space="preserve"> 3 - 5 kg</t>
    </r>
  </si>
  <si>
    <r>
      <t>Celková výška:</t>
    </r>
    <r>
      <rPr>
        <sz val="12"/>
        <color theme="1"/>
        <rFont val="Aptos"/>
        <family val="2"/>
      </rPr>
      <t xml:space="preserve"> 83–94 cm</t>
    </r>
  </si>
  <si>
    <r>
      <t>Výška sedáku:</t>
    </r>
    <r>
      <rPr>
        <sz val="12"/>
        <color theme="1"/>
        <rFont val="Aptos"/>
        <family val="2"/>
      </rPr>
      <t xml:space="preserve"> 45–47 cm</t>
    </r>
  </si>
  <si>
    <r>
      <t>Šířka sedáku:</t>
    </r>
    <r>
      <rPr>
        <sz val="12"/>
        <color theme="1"/>
        <rFont val="Aptos"/>
        <family val="2"/>
      </rPr>
      <t xml:space="preserve"> 40–43 cm</t>
    </r>
  </si>
  <si>
    <r>
      <t>Hloubka sedáku:</t>
    </r>
    <r>
      <rPr>
        <sz val="12"/>
        <color theme="1"/>
        <rFont val="Aptos"/>
        <family val="2"/>
      </rPr>
      <t xml:space="preserve"> 41–44 cm</t>
    </r>
  </si>
  <si>
    <r>
      <t>Typ / druh:</t>
    </r>
    <r>
      <rPr>
        <sz val="12"/>
        <color theme="1"/>
        <rFont val="Aptos"/>
        <family val="2"/>
      </rPr>
      <t xml:space="preserve"> celodřevěné/kovové</t>
    </r>
  </si>
  <si>
    <t>Technická specifikace</t>
  </si>
  <si>
    <t>Rozměry (Š x H x V):</t>
  </si>
  <si>
    <t>Nabídka 3: 1000 × 600 × 750 mm</t>
  </si>
  <si>
    <t>Materiál stolové desky:</t>
  </si>
  <si>
    <t>Tloušťka desky: 18 mm – 25mm</t>
  </si>
  <si>
    <t>Typ stolové desky:</t>
  </si>
  <si>
    <t>Materiál podnože:</t>
  </si>
  <si>
    <t>Typ podnože:</t>
  </si>
  <si>
    <t>Typ stolu / provedení:</t>
  </si>
  <si>
    <t>Jídelní</t>
  </si>
  <si>
    <t>Maximální počet míst k sezení: 4</t>
  </si>
  <si>
    <t>Speciální vlastnosti:</t>
  </si>
  <si>
    <t>Není rozkládací</t>
  </si>
  <si>
    <t>Není zvedací</t>
  </si>
  <si>
    <t>Nosnost:</t>
  </si>
  <si>
    <t>120 kg – 150kg</t>
  </si>
  <si>
    <t>Hmotnost stolu:</t>
  </si>
  <si>
    <t xml:space="preserve">10 kg – 20 kg </t>
  </si>
  <si>
    <t>Výška od země:</t>
  </si>
  <si>
    <t xml:space="preserve">735–800 mm </t>
  </si>
  <si>
    <t>Řada / Kategorie</t>
  </si>
  <si>
    <t>Kancelářské stoly/ výškově nastavitelné stoly</t>
  </si>
  <si>
    <t>Typ stolu / desky</t>
  </si>
  <si>
    <t>Rovný</t>
  </si>
  <si>
    <t>Rozměry (Š x H x V, mm)</t>
  </si>
  <si>
    <t>Šířka (mm)</t>
  </si>
  <si>
    <t>Hloubka (mm)</t>
  </si>
  <si>
    <t>600–800</t>
  </si>
  <si>
    <t>Výška stolu (mm)</t>
  </si>
  <si>
    <t>Materiál desky</t>
  </si>
  <si>
    <t>Laminovaná dřevotříska</t>
  </si>
  <si>
    <t>Tloušťka desky (mm)</t>
  </si>
  <si>
    <t>Rozměr desky (mm)</t>
  </si>
  <si>
    <t>1200 x 800</t>
  </si>
  <si>
    <t>Barva desky</t>
  </si>
  <si>
    <t>Typ podnože</t>
  </si>
  <si>
    <t>Barva podnože</t>
  </si>
  <si>
    <t>Bílá / stříbrná nebo dle nabídky</t>
  </si>
  <si>
    <t>Zvedací</t>
  </si>
  <si>
    <t>Ano/NE</t>
  </si>
  <si>
    <t>Skládací</t>
  </si>
  <si>
    <t>Ne</t>
  </si>
  <si>
    <t>Nosnost (kg)</t>
  </si>
  <si>
    <t>50–80</t>
  </si>
  <si>
    <t>Hmotnost (kg)</t>
  </si>
  <si>
    <t>Typ pohonu</t>
  </si>
  <si>
    <t>Elektrický / tlačítkové ovládání</t>
  </si>
  <si>
    <t>Počet motorů</t>
  </si>
  <si>
    <t>Antikolizní systém</t>
  </si>
  <si>
    <t>Rozsah výškového nastavení</t>
  </si>
  <si>
    <t>Rychlost zdvihu</t>
  </si>
  <si>
    <t>25 mm/s</t>
  </si>
  <si>
    <t>Typ stolu / řada:</t>
  </si>
  <si>
    <t>rovný stůl</t>
  </si>
  <si>
    <t>Výškově nastavitelný, skládací</t>
  </si>
  <si>
    <t>Rozměry (Š × H × V):</t>
  </si>
  <si>
    <t>Šířka: 1600 mm (všechny nabídky)</t>
  </si>
  <si>
    <t>Hloubka: 800 mm (všechny nabídky)</t>
  </si>
  <si>
    <t>Výška:</t>
  </si>
  <si>
    <t>735- 1235 mm (možnost i nastavitelná výška)</t>
  </si>
  <si>
    <t>Materiál: laminovaná dřevotříska, standardní deska, dřevěná deska</t>
  </si>
  <si>
    <t xml:space="preserve">Rozměr: 1600 × 800 mm </t>
  </si>
  <si>
    <t xml:space="preserve">Tloušťka: 18- 25 mm </t>
  </si>
  <si>
    <t xml:space="preserve">Tloušťka hran: 2 mm </t>
  </si>
  <si>
    <t>Funkce a konstrukce:</t>
  </si>
  <si>
    <t>Zvedací: ano/ne</t>
  </si>
  <si>
    <t>Skládací: ano/ne</t>
  </si>
  <si>
    <t>Nosnost: 80 kg – 125kg</t>
  </si>
  <si>
    <r>
      <t>Typ produktu:</t>
    </r>
    <r>
      <rPr>
        <sz val="12"/>
        <color theme="1"/>
        <rFont val="Aptos"/>
        <family val="2"/>
      </rPr>
      <t xml:space="preserve"> Pojízdný kontejner se zásuvkami</t>
    </r>
  </si>
  <si>
    <r>
      <t>Materiál:</t>
    </r>
    <r>
      <rPr>
        <sz val="12"/>
        <color theme="1"/>
        <rFont val="Aptos"/>
        <family val="2"/>
      </rPr>
      <t xml:space="preserve"> Dřevo, lamino</t>
    </r>
  </si>
  <si>
    <r>
      <t>Počet zásuvek:</t>
    </r>
    <r>
      <rPr>
        <sz val="12"/>
        <color theme="1"/>
        <rFont val="Aptos"/>
        <family val="2"/>
      </rPr>
      <t xml:space="preserve"> 4 (včetně tužkovnice)</t>
    </r>
  </si>
  <si>
    <r>
      <t>Uzamykání:</t>
    </r>
    <r>
      <rPr>
        <sz val="12"/>
        <color theme="1"/>
        <rFont val="Aptos"/>
        <family val="2"/>
      </rPr>
      <t xml:space="preserve"> Centrální zámek, uzamykatelný</t>
    </r>
  </si>
  <si>
    <r>
      <t>Rozměry (Š × H × V):</t>
    </r>
    <r>
      <rPr>
        <sz val="12"/>
        <color theme="1"/>
        <rFont val="Aptos"/>
        <family val="2"/>
      </rPr>
      <t xml:space="preserve"> 420 × 560 × 600 mm</t>
    </r>
  </si>
  <si>
    <r>
      <t>Kola:</t>
    </r>
    <r>
      <rPr>
        <sz val="12"/>
        <color theme="1"/>
        <rFont val="Aptos"/>
        <family val="2"/>
      </rPr>
      <t xml:space="preserve"> Ano, pojízdné</t>
    </r>
  </si>
  <si>
    <r>
      <t>Hmotnost:</t>
    </r>
    <r>
      <rPr>
        <sz val="12"/>
        <color theme="1"/>
        <rFont val="Aptos"/>
        <family val="2"/>
      </rPr>
      <t xml:space="preserve"> cca 23 kg</t>
    </r>
  </si>
  <si>
    <r>
      <t>Dodávka:</t>
    </r>
    <r>
      <rPr>
        <sz val="12"/>
        <color theme="1"/>
        <rFont val="Aptos"/>
        <family val="2"/>
      </rPr>
      <t xml:space="preserve"> Smontováno</t>
    </r>
  </si>
  <si>
    <r>
      <t>Barva:</t>
    </r>
    <r>
      <rPr>
        <sz val="12"/>
        <color theme="1"/>
        <rFont val="Aptos"/>
        <family val="2"/>
      </rPr>
      <t xml:space="preserve"> Černá nebo dle nabídky</t>
    </r>
  </si>
  <si>
    <r>
      <t>Materiál potahu:</t>
    </r>
    <r>
      <rPr>
        <sz val="12"/>
        <color theme="1"/>
        <rFont val="Aptos"/>
        <family val="2"/>
      </rPr>
      <t xml:space="preserve"> Látka / síťovina</t>
    </r>
  </si>
  <si>
    <r>
      <t>Materiál sedáku a opěráku:</t>
    </r>
    <r>
      <rPr>
        <sz val="12"/>
        <color theme="1"/>
        <rFont val="Aptos"/>
        <family val="2"/>
      </rPr>
      <t xml:space="preserve"> Síťovina</t>
    </r>
  </si>
  <si>
    <r>
      <t>Výplň sedáku a opěráku:</t>
    </r>
    <r>
      <rPr>
        <sz val="12"/>
        <color theme="1"/>
        <rFont val="Aptos"/>
        <family val="2"/>
      </rPr>
      <t xml:space="preserve"> Síťovina</t>
    </r>
  </si>
  <si>
    <r>
      <t>Typ mechaniky:</t>
    </r>
    <r>
      <rPr>
        <sz val="12"/>
        <color theme="1"/>
        <rFont val="Aptos"/>
        <family val="2"/>
      </rPr>
      <t xml:space="preserve"> Synchronní mechanika s možností aretace v libovolném bodě</t>
    </r>
  </si>
  <si>
    <r>
      <t>Balanční funkce:</t>
    </r>
    <r>
      <rPr>
        <sz val="12"/>
        <color theme="1"/>
        <rFont val="Aptos"/>
        <family val="2"/>
      </rPr>
      <t xml:space="preserve"> Ne</t>
    </r>
  </si>
  <si>
    <r>
      <t>Maximální nosnost:</t>
    </r>
    <r>
      <rPr>
        <sz val="12"/>
        <color theme="1"/>
        <rFont val="Aptos"/>
        <family val="2"/>
      </rPr>
      <t xml:space="preserve"> 140–150 kg</t>
    </r>
  </si>
  <si>
    <t>Sedák</t>
  </si>
  <si>
    <r>
      <t>Hloubka sedáku:</t>
    </r>
    <r>
      <rPr>
        <sz val="12"/>
        <color theme="1"/>
        <rFont val="Aptos"/>
        <family val="2"/>
      </rPr>
      <t xml:space="preserve"> 45–51 cm</t>
    </r>
  </si>
  <si>
    <r>
      <t>Výška sedáku od země:</t>
    </r>
    <r>
      <rPr>
        <sz val="12"/>
        <color theme="1"/>
        <rFont val="Aptos"/>
        <family val="2"/>
      </rPr>
      <t xml:space="preserve"> 44–59 cm</t>
    </r>
  </si>
  <si>
    <r>
      <t>Výška sedáku včetně područek:</t>
    </r>
    <r>
      <rPr>
        <sz val="12"/>
        <color theme="1"/>
        <rFont val="Aptos"/>
        <family val="2"/>
      </rPr>
      <t xml:space="preserve"> 50–68 cm</t>
    </r>
  </si>
  <si>
    <r>
      <t>Výška područky nad sedákem:</t>
    </r>
    <r>
      <rPr>
        <sz val="12"/>
        <color theme="1"/>
        <rFont val="Aptos"/>
        <family val="2"/>
      </rPr>
      <t xml:space="preserve"> 16–23 cm</t>
    </r>
  </si>
  <si>
    <t>Opěrák</t>
  </si>
  <si>
    <r>
      <t>Bederní opěrka:</t>
    </r>
    <r>
      <rPr>
        <sz val="12"/>
        <color theme="1"/>
        <rFont val="Aptos"/>
        <family val="2"/>
      </rPr>
      <t xml:space="preserve"> S nastavením výšky / pevná</t>
    </r>
  </si>
  <si>
    <r>
      <t>Výška opěráku od sedáku:</t>
    </r>
    <r>
      <rPr>
        <sz val="12"/>
        <color theme="1"/>
        <rFont val="Aptos"/>
        <family val="2"/>
      </rPr>
      <t xml:space="preserve"> 56–64 cm</t>
    </r>
  </si>
  <si>
    <r>
      <t>Opěrka hlavy:</t>
    </r>
    <r>
      <rPr>
        <sz val="12"/>
        <color theme="1"/>
        <rFont val="Aptos"/>
        <family val="2"/>
      </rPr>
      <t xml:space="preserve"> S nastavením výšky a sklonu</t>
    </r>
  </si>
  <si>
    <r>
      <t>Výška židle (celkem):</t>
    </r>
    <r>
      <rPr>
        <sz val="12"/>
        <color theme="1"/>
        <rFont val="Aptos"/>
        <family val="2"/>
      </rPr>
      <t xml:space="preserve"> 114–137 cm</t>
    </r>
  </si>
  <si>
    <t>Područky</t>
  </si>
  <si>
    <r>
      <t>Typ:</t>
    </r>
    <r>
      <rPr>
        <sz val="12"/>
        <color theme="1"/>
        <rFont val="Aptos"/>
        <family val="2"/>
      </rPr>
      <t xml:space="preserve"> 4D (nastavení výšky, šířky, hloubky a úhlu)</t>
    </r>
  </si>
  <si>
    <r>
      <t>Odnímatelné:</t>
    </r>
    <r>
      <rPr>
        <sz val="12"/>
        <color theme="1"/>
        <rFont val="Aptos"/>
        <family val="2"/>
      </rPr>
      <t xml:space="preserve"> Ano</t>
    </r>
  </si>
  <si>
    <r>
      <t>Rotace:</t>
    </r>
    <r>
      <rPr>
        <sz val="12"/>
        <color theme="1"/>
        <rFont val="Aptos"/>
        <family val="2"/>
      </rPr>
      <t xml:space="preserve"> Ano</t>
    </r>
  </si>
  <si>
    <r>
      <t>Sklopné:</t>
    </r>
    <r>
      <rPr>
        <sz val="12"/>
        <color theme="1"/>
        <rFont val="Aptos"/>
        <family val="2"/>
      </rPr>
      <t xml:space="preserve"> Ne</t>
    </r>
  </si>
  <si>
    <t>Konstrukce a doplňky</t>
  </si>
  <si>
    <r>
      <t>Kříž:</t>
    </r>
    <r>
      <rPr>
        <sz val="12"/>
        <color theme="1"/>
        <rFont val="Aptos"/>
        <family val="2"/>
      </rPr>
      <t xml:space="preserve"> Hliníkový, průměr 70 cm</t>
    </r>
  </si>
  <si>
    <r>
      <t>Kola:</t>
    </r>
    <r>
      <rPr>
        <sz val="12"/>
        <color theme="1"/>
        <rFont val="Aptos"/>
        <family val="2"/>
      </rPr>
      <t xml:space="preserve"> Tvrdá (pro měkké podlahy)</t>
    </r>
  </si>
  <si>
    <r>
      <t>Hmotnost židle:</t>
    </r>
    <r>
      <rPr>
        <sz val="12"/>
        <color theme="1"/>
        <rFont val="Aptos"/>
        <family val="2"/>
      </rPr>
      <t xml:space="preserve"> 20 kg</t>
    </r>
  </si>
  <si>
    <r>
      <t>Hloubka židle:</t>
    </r>
    <r>
      <rPr>
        <sz val="12"/>
        <color theme="1"/>
        <rFont val="Aptos"/>
        <family val="2"/>
      </rPr>
      <t xml:space="preserve"> 64 cm</t>
    </r>
  </si>
  <si>
    <r>
      <t>Šířka židle:</t>
    </r>
    <r>
      <rPr>
        <sz val="12"/>
        <color theme="1"/>
        <rFont val="Aptos"/>
        <family val="2"/>
      </rPr>
      <t xml:space="preserve"> 65–68 cm</t>
    </r>
  </si>
  <si>
    <r>
      <t xml:space="preserve">  </t>
    </r>
    <r>
      <rPr>
        <b/>
        <sz val="12"/>
        <color theme="1"/>
        <rFont val="Aptos"/>
        <family val="2"/>
      </rPr>
      <t>Rozměry (Š × H × V):</t>
    </r>
    <r>
      <rPr>
        <sz val="12"/>
        <color theme="1"/>
        <rFont val="Aptos"/>
        <family val="2"/>
      </rPr>
      <t xml:space="preserve"> 800 × 400 × 1800 mm</t>
    </r>
  </si>
  <si>
    <r>
      <t xml:space="preserve">  </t>
    </r>
    <r>
      <rPr>
        <b/>
        <sz val="12"/>
        <color theme="1"/>
        <rFont val="Aptos"/>
        <family val="2"/>
      </rPr>
      <t>Výška:</t>
    </r>
    <r>
      <rPr>
        <sz val="12"/>
        <color theme="1"/>
        <rFont val="Aptos"/>
        <family val="2"/>
      </rPr>
      <t xml:space="preserve"> 1800 mm</t>
    </r>
  </si>
  <si>
    <r>
      <t xml:space="preserve">  </t>
    </r>
    <r>
      <rPr>
        <b/>
        <sz val="12"/>
        <color theme="1"/>
        <rFont val="Aptos"/>
        <family val="2"/>
      </rPr>
      <t>Šířka:</t>
    </r>
    <r>
      <rPr>
        <sz val="12"/>
        <color theme="1"/>
        <rFont val="Aptos"/>
        <family val="2"/>
      </rPr>
      <t xml:space="preserve"> 800 mm</t>
    </r>
  </si>
  <si>
    <r>
      <t xml:space="preserve">  </t>
    </r>
    <r>
      <rPr>
        <b/>
        <sz val="12"/>
        <color theme="1"/>
        <rFont val="Aptos"/>
        <family val="2"/>
      </rPr>
      <t>Hloubka:</t>
    </r>
    <r>
      <rPr>
        <sz val="12"/>
        <color theme="1"/>
        <rFont val="Aptos"/>
        <family val="2"/>
      </rPr>
      <t xml:space="preserve"> 400 mm</t>
    </r>
  </si>
  <si>
    <t>Tlouštka laminované dřevotřísky 25mm, korpus z lamina 16mm</t>
  </si>
  <si>
    <r>
      <t xml:space="preserve">  </t>
    </r>
    <r>
      <rPr>
        <b/>
        <sz val="12"/>
        <color theme="1"/>
        <rFont val="Aptos"/>
        <family val="2"/>
      </rPr>
      <t>Typ dveří:</t>
    </r>
    <r>
      <rPr>
        <sz val="12"/>
        <color theme="1"/>
        <rFont val="Aptos"/>
        <family val="2"/>
      </rPr>
      <t xml:space="preserve"> křídlové</t>
    </r>
  </si>
  <si>
    <r>
      <t xml:space="preserve">  </t>
    </r>
    <r>
      <rPr>
        <b/>
        <sz val="12"/>
        <color theme="1"/>
        <rFont val="Aptos"/>
        <family val="2"/>
      </rPr>
      <t>Uzamykatelné:</t>
    </r>
    <r>
      <rPr>
        <sz val="12"/>
        <color theme="1"/>
        <rFont val="Aptos"/>
        <family val="2"/>
      </rPr>
      <t xml:space="preserve"> ano, mechanický zámek</t>
    </r>
  </si>
  <si>
    <r>
      <t xml:space="preserve">  </t>
    </r>
    <r>
      <rPr>
        <b/>
        <sz val="12"/>
        <color theme="1"/>
        <rFont val="Aptos"/>
        <family val="2"/>
      </rPr>
      <t>Počet polic:</t>
    </r>
    <r>
      <rPr>
        <sz val="12"/>
        <color theme="1"/>
        <rFont val="Aptos"/>
        <family val="2"/>
      </rPr>
      <t xml:space="preserve"> 4 (polohovatelné po 50 mm)</t>
    </r>
  </si>
  <si>
    <r>
      <t xml:space="preserve">  </t>
    </r>
    <r>
      <rPr>
        <b/>
        <sz val="12"/>
        <color theme="1"/>
        <rFont val="Aptos"/>
        <family val="2"/>
      </rPr>
      <t>Doporučený počet osob k sestavení:</t>
    </r>
    <r>
      <rPr>
        <sz val="12"/>
        <color theme="1"/>
        <rFont val="Aptos"/>
        <family val="2"/>
      </rPr>
      <t xml:space="preserve"> 0, nutnost dodat ve smontovaném stavu</t>
    </r>
  </si>
  <si>
    <r>
      <t xml:space="preserve">  </t>
    </r>
    <r>
      <rPr>
        <b/>
        <sz val="12"/>
        <color theme="1"/>
        <rFont val="Aptos"/>
        <family val="2"/>
      </rPr>
      <t>Hmotnost:</t>
    </r>
    <r>
      <rPr>
        <sz val="12"/>
        <color theme="1"/>
        <rFont val="Aptos"/>
        <family val="2"/>
      </rPr>
      <t xml:space="preserve">  průměrně 50-70 kg</t>
    </r>
  </si>
  <si>
    <r>
      <t xml:space="preserve">  </t>
    </r>
    <r>
      <rPr>
        <b/>
        <sz val="12"/>
        <color theme="1"/>
        <rFont val="Aptos"/>
        <family val="2"/>
      </rPr>
      <t>Montáž:</t>
    </r>
    <r>
      <rPr>
        <sz val="12"/>
        <color theme="1"/>
        <rFont val="Aptos"/>
        <family val="2"/>
      </rPr>
      <t xml:space="preserve"> smontované</t>
    </r>
  </si>
  <si>
    <r>
      <t xml:space="preserve">  </t>
    </r>
    <r>
      <rPr>
        <b/>
        <sz val="12"/>
        <color theme="1"/>
        <rFont val="Aptos"/>
        <family val="2"/>
      </rPr>
      <t>Normy:</t>
    </r>
    <r>
      <rPr>
        <sz val="12"/>
        <color theme="1"/>
        <rFont val="Aptos"/>
        <family val="2"/>
      </rPr>
      <t xml:space="preserve"> EN 16121:2023, EN 14074:2004, EN 14073-2:2004, EN 14073-3:2004</t>
    </r>
  </si>
  <si>
    <t>Sedačka - trojsedák</t>
  </si>
  <si>
    <t>průměrná cena: 13 800,- Kč</t>
  </si>
  <si>
    <t>Specifikace: </t>
  </si>
  <si>
    <t>Jednobarevná (např. šedá) pohovka typu rovný trojsedák bez čalouněných zádech, vhodná do uzavřeného prostoru.</t>
  </si>
  <si>
    <t>Bohaté polstrování pro pohodlné sezení, potah z odolné látky, nožky z polypropylenu, snadná montáž/demontáž.</t>
  </si>
  <si>
    <t>Šířka</t>
  </si>
  <si>
    <t>230 cm</t>
  </si>
  <si>
    <t>Výška</t>
  </si>
  <si>
    <t>Hloubka</t>
  </si>
  <si>
    <t>Hloubka sedu</t>
  </si>
  <si>
    <t>60 cm</t>
  </si>
  <si>
    <t>Výška sedu</t>
  </si>
  <si>
    <t>46 cm</t>
  </si>
  <si>
    <t>Nosnost</t>
  </si>
  <si>
    <t>300 kg</t>
  </si>
  <si>
    <t>Hmotnost</t>
  </si>
  <si>
    <t>55 kg</t>
  </si>
  <si>
    <t>Stabilní konstrukce s kvalitním polstrováním pro dlouhodobé sezení.</t>
  </si>
  <si>
    <t>Cena včetně dopravy</t>
  </si>
  <si>
    <t>Dodací lhůta a záruka</t>
  </si>
  <si>
    <t>Konferenční stůl, průměrná cena 3100Kč</t>
  </si>
  <si>
    <t xml:space="preserve">Technická specifikace </t>
  </si>
  <si>
    <t>Popis produktu:</t>
  </si>
  <si>
    <t>Elegantní a stabilní konferenční stůl s moderním designem, vhodný do obývacích pokojů, kanceláří nebo recepcí. Stolová deska je vyrobena z kvalitních materiálů s možností různých povrchových úprav, podnože jsou dostupné v dřevěném nebo kovovém provedení. Dodává se v demontovaném stavu.</t>
  </si>
  <si>
    <t>Materiál a konstrukce:</t>
  </si>
  <si>
    <r>
      <t>Vrchní část desky:</t>
    </r>
    <r>
      <rPr>
        <sz val="12"/>
        <color theme="1"/>
        <rFont val="Aptos"/>
        <family val="2"/>
      </rPr>
      <t xml:space="preserve"> dřevotříska, papírová výplň se strukturou vč. pláství (min. 100 % recyklované), dřevovláknitá deska, akrylová barva, plastový lem.</t>
    </r>
  </si>
  <si>
    <r>
      <t>Panel:</t>
    </r>
    <r>
      <rPr>
        <sz val="12"/>
        <color theme="1"/>
        <rFont val="Aptos"/>
        <family val="2"/>
      </rPr>
      <t xml:space="preserve"> dřevotříska, akrylová barva, melaminová fólie, průhledný akrylový lak, plastový lem.</t>
    </r>
  </si>
  <si>
    <t>Noha / podnož:</t>
  </si>
  <si>
    <t>Dřevěná varianta: dřevotříska, dřevovláknitá deska, papírová fólie, délka 90 cm.</t>
  </si>
  <si>
    <t>Kovová varianta: nerezové profily 80 × 20 × 1,5 mm nebo kovové černé nohy.</t>
  </si>
  <si>
    <t>Rozměry:</t>
  </si>
  <si>
    <t>Šírka: 550-1100mm</t>
  </si>
  <si>
    <t>Hloubka: 600-700mm</t>
  </si>
  <si>
    <t>Výška: 400-500mm</t>
  </si>
  <si>
    <r>
      <t>Tloušťka desky:</t>
    </r>
    <r>
      <rPr>
        <sz val="12"/>
        <color theme="1"/>
        <rFont val="Aptos"/>
        <family val="2"/>
      </rPr>
      <t xml:space="preserve"> 25 mm – 40mm (laminovaná dřevotříska)</t>
    </r>
  </si>
  <si>
    <r>
      <t>Nosnost:</t>
    </r>
    <r>
      <rPr>
        <sz val="12"/>
        <color theme="1"/>
        <rFont val="Aptos"/>
        <family val="2"/>
      </rPr>
      <t xml:space="preserve"> cca 40-50 kg</t>
    </r>
  </si>
  <si>
    <t>Barva a dezén:</t>
  </si>
  <si>
    <t>Povrch: bílá, dub bardolino nebo dle nabídky</t>
  </si>
  <si>
    <t>Podnož: nerez / černá,   Dřevěná varianta: dřevotříska, dřevovláknitá deska, papírová fólie, délka 90 cm.</t>
  </si>
  <si>
    <t>  Kovová varianta: nerezové profily 80 × 20 × 1,5 mm nebo kovové černé nohy.</t>
  </si>
  <si>
    <r>
      <t>Tvar desky:</t>
    </r>
    <r>
      <rPr>
        <sz val="12"/>
        <color theme="1"/>
        <rFont val="Aptos"/>
        <family val="2"/>
      </rPr>
      <t xml:space="preserve"> rovný / obdélníkový</t>
    </r>
  </si>
  <si>
    <t>Další vlastnosti:</t>
  </si>
  <si>
    <t>Skládací: ne</t>
  </si>
  <si>
    <t>Zvedací: ne</t>
  </si>
  <si>
    <t>Typ provedení: rovný</t>
  </si>
  <si>
    <t>Hmotnost: 40 - 50 kg</t>
  </si>
  <si>
    <t>Dodání: ve smontovaném stavu</t>
  </si>
  <si>
    <t>Komoda, 4 zásuvky, průměrná cena 2300Kč</t>
  </si>
  <si>
    <t>Materiál:</t>
  </si>
  <si>
    <t>Hlavní konstrukce: dřevotřísková deska, HDF (vysoká hustota vláken v desce) a laminovaná plošně lisovaná deska</t>
  </si>
  <si>
    <t>Povrch: melaminová nebo dekorační fólie, matný povrch</t>
  </si>
  <si>
    <t>Hrany: PVC (vysoká mechanická a chemická odolnost)</t>
  </si>
  <si>
    <t>Zadní stěna: HDF nebo kompozitní dřevo</t>
  </si>
  <si>
    <t>Zásuvky: přední a boční stěny z dřevotřísky s melaminovou úpravou, spodní část HDF, vedení válečků pro pohodlné vysouvání</t>
  </si>
  <si>
    <t>Nohy: plastové, stříbrná barva, hranatý tvar, nestabilizované a nenastavitelné</t>
  </si>
  <si>
    <r>
      <t>Barva:</t>
    </r>
    <r>
      <rPr>
        <sz val="12"/>
        <color theme="1"/>
        <rFont val="Aptos"/>
        <family val="2"/>
      </rPr>
      <t xml:space="preserve"> bílá nebo Dub Sonoma (dle dekoru) nebo dle nabídky</t>
    </r>
  </si>
  <si>
    <t>Šířka: 70–80 cm</t>
  </si>
  <si>
    <t>Výška: 94–103 cm</t>
  </si>
  <si>
    <t>Hloubka: 40–48 cm</t>
  </si>
  <si>
    <t>Hmotnost celkem: cca 33–49,5 kg</t>
  </si>
  <si>
    <t>Zásuvky:</t>
  </si>
  <si>
    <t>Počet: 4</t>
  </si>
  <si>
    <t>Typ: šuplíkové, s blokádou a zarážkou zásuvky</t>
  </si>
  <si>
    <t>Systém jemného dovírání: volitelně (u některých variant není)</t>
  </si>
  <si>
    <t>Vnitřní členění: není</t>
  </si>
  <si>
    <r>
      <t>Nosnost:</t>
    </r>
    <r>
      <rPr>
        <sz val="12"/>
        <color theme="1"/>
        <rFont val="Aptos"/>
        <family val="2"/>
      </rPr>
      <t xml:space="preserve"> 20–37 kg (maximální zatížení)</t>
    </r>
  </si>
  <si>
    <t>Design a konstrukce:</t>
  </si>
  <si>
    <t>Styl: minimalistický, přímý tvar</t>
  </si>
  <si>
    <t>Povrchová úprava: matná, melaminová nebo laminovaná fólie</t>
  </si>
  <si>
    <t>Úchyty: bez úchytek nebo zafrézované</t>
  </si>
  <si>
    <t>Typ: bez nožiček nebo s plastovými nohami</t>
  </si>
  <si>
    <t>Montáž a dodání:</t>
  </si>
  <si>
    <t>Dodávka smontovaného výrobku</t>
  </si>
  <si>
    <t>Certifikáty a normy:</t>
  </si>
  <si>
    <t>FSC® Mix (ekologický a zdravotní certifikát)</t>
  </si>
  <si>
    <t>SRPS EN 14749:2016 (norma kvality)</t>
  </si>
  <si>
    <t>průměrná cena: 2 600,- Kč</t>
  </si>
  <si>
    <t>Moderní televizní stolík pro TV do 65 palců s elegantním bílým provedením (lesklé čelo, matné tělo).</t>
  </si>
  <si>
    <t>Obsahuje 2 uzavřené přihrádky s dveřmi, 1 zásuvku a 1 otevřenou přihrádku pro multimédia, s otvory pro kabely.</t>
  </si>
  <si>
    <t>Otevírání typu push-to-open nebo panty s hladkými výsuvy, rukojeť s drážkami.​</t>
  </si>
  <si>
    <t>156–175 cm</t>
  </si>
  <si>
    <t>30–43 cm</t>
  </si>
  <si>
    <t>32–43 cm</t>
  </si>
  <si>
    <t>Nosnost horní desky</t>
  </si>
  <si>
    <t>70–90 kg</t>
  </si>
  <si>
    <t>Nosnost police/zásuvky</t>
  </si>
  <si>
    <t>5 kg</t>
  </si>
  <si>
    <t>Laminovaná dřevotříska (LTD/MDF, tl. 16 mm), HDF zadní stěna</t>
  </si>
  <si>
    <t>Barva</t>
  </si>
  <si>
    <t>Bílá (mat/lesk)</t>
  </si>
  <si>
    <t>Úložný prostor</t>
  </si>
  <si>
    <t>3–4 přihrádky + zásuvka</t>
  </si>
  <si>
    <t>Povrch</t>
  </si>
  <si>
    <t>Matný, melaminové hrany</t>
  </si>
  <si>
    <t>Stabilní konstrukce bez deformací, vhodná pro TV 32–65", s organizací kabelů v každé přihrádce.</t>
  </si>
  <si>
    <t>Jednoduchá montáž/demontáž, hmotnost max. 24 kg, nožky z PVC pro ochranu podlahy.</t>
  </si>
  <si>
    <t>Moderní styl pro obývací pokoje, s push-to-open systémem nebo kvalitními panty GTV.</t>
  </si>
  <si>
    <t>Cena včetně dopravy a montáže</t>
  </si>
  <si>
    <t>Dodací lhůta a záruka (min. 2 roky)</t>
  </si>
  <si>
    <t>Botník malý</t>
  </si>
  <si>
    <t>průměrná cena: 1900</t>
  </si>
  <si>
    <t>Robustní botník s lavicí pro předsíň, s 6 otevřenými přihrádkami pro obuv a skrytým úložným prostorem pod sedákem pro drobnosti.</t>
  </si>
  <si>
    <t>Kovový rám spojený s dřevotřískovou deskou, sedák s měkkým polstrováním a snímatelným potahem pro snadnou údržbu.</t>
  </si>
  <si>
    <t>Industriální styl s vintage tóny (černý kov + hnědá dřevotříska), matný povrch, výška sedáku 46 cm pro pohodlné sezení.</t>
  </si>
  <si>
    <t>Dodáváno rozmontované se snadnou montáží díky označeným dílům.</t>
  </si>
  <si>
    <t>80 cm</t>
  </si>
  <si>
    <t>31 cm</t>
  </si>
  <si>
    <t>13–18 kg</t>
  </si>
  <si>
    <t>Nosnost sedáku</t>
  </si>
  <si>
    <t>135–136 kg</t>
  </si>
  <si>
    <t>Počet přihrádek</t>
  </si>
  <si>
    <t>6 (pro 6 párů bot)</t>
  </si>
  <si>
    <t>Počet polic</t>
  </si>
  <si>
    <t>Dřevotříska + kov, pěna, textil</t>
  </si>
  <si>
    <t>Hnědá/černá (mat)</t>
  </si>
  <si>
    <t>Design</t>
  </si>
  <si>
    <t>Industriální, obdélníkový</t>
  </si>
  <si>
    <t>Vysoká stabilita a odolnost díky pevné konstrukci, bez viklání při zatížení.</t>
  </si>
  <si>
    <t>Flexibilita: Nastavitelné/odnímatelné přepážky v přihrádkách pro různé velikosti obuvi.</t>
  </si>
  <si>
    <t>Praktičnost: Ochrana podlahy podložkami, dodání ve smontovaném stavu</t>
  </si>
  <si>
    <t>Botník velký</t>
  </si>
  <si>
    <t>průměrná cena: 2 800,- Kč</t>
  </si>
  <si>
    <t>1. Obecný popis</t>
  </si>
  <si>
    <t>Robustní botník s lavicí (sedákem) pro předsíň, obývák nebo ložnici, s 12 prostornými přihrádkami pro až 12 párů bot.</t>
  </si>
  <si>
    <t>Materiál: Kvalitní dřevotřísková deska (tloušťka 1,2 cm), sedák s pěnovým polstrováním, látkový potah (lněný vzhled) připevněný suchými zipy – snadno snímatelný a pratelný.</t>
  </si>
  <si>
    <t>Funkce: Výškově nastavitelné přepážky v bočních přihrádkách, 8 polic celkem, 6 podložek na spodní straně proti poškrábání podlahy.</t>
  </si>
  <si>
    <t>Povrch: Matný, barva </t>
  </si>
  <si>
    <t>Dodáváno: Plně smontované, připravené k okamžitému použití.</t>
  </si>
  <si>
    <t>Design: Moderní, obdélníkový, volně stojící, multifunkční (uložení bot + sezení).</t>
  </si>
  <si>
    <t>2. Technické parametry (povinné minimum)</t>
  </si>
  <si>
    <t>48–50 cm</t>
  </si>
  <si>
    <t>104–105 cm</t>
  </si>
  <si>
    <t>30–30,3 cm</t>
  </si>
  <si>
    <t>18,3 kg</t>
  </si>
  <si>
    <t>Nosnost celková</t>
  </si>
  <si>
    <t>136–200 kg</t>
  </si>
  <si>
    <t>12 (pro 12 párů bot)</t>
  </si>
  <si>
    <t>8 (výškově nastavitelné přepážky)</t>
  </si>
  <si>
    <t>Dřevotříska + pěna/látek</t>
  </si>
  <si>
    <t>Hnědá (matná)</t>
  </si>
  <si>
    <t>Typ</t>
  </si>
  <si>
    <t>Se sedákem, otevřené dveře</t>
  </si>
  <si>
    <t>3. Klíčové požadavky na kvalitu a použití</t>
  </si>
  <si>
    <t>Vysoká stabilita bez viklání, vhodné pro zatížení i sezení.</t>
  </si>
  <si>
    <t>Flexibilita: Nastavitelné přepážky pro různé velikosti bot nebo předmětů.</t>
  </si>
  <si>
    <t>Snadná údržba: Pratelný sedák, ochrana podlahy.</t>
  </si>
  <si>
    <t>4. Kritéria hodnocení nabídek</t>
  </si>
  <si>
    <t>Dodací lhůta, záruka (min. 2 roky)</t>
  </si>
  <si>
    <t>Šatní dvojskříň dřevěná</t>
  </si>
  <si>
    <t>průměrná cena: 7 700,- Kč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</si>
  <si>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šatní skříň z oboustranně laminované dřevotřísky (o síle min. 18 mm)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</si>
  <si>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výška v rozmezí 1850 až 1910 x šířka 600 x hloubka 450 až 500 (v mm)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</si>
  <si>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dvoudvéřové provedení se dvěma oddíly pro užívání formou „čisté/použité oděvy“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</si>
  <si>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každé z dveří opatřeny cylindrickým zámkem s minimálně dvěma klíči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</si>
  <si>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hrany ošetřeny proti nárazu a poškození např. formou plastové hrany ABS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</si>
  <si>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zadní část skříně opatřena průduchy k zajištění odvětrávání horní a spodní části skříně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</si>
  <si>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dekor imitace dřeva ve světlých odstínech např. buk, jednotný dekor pro celou dodávku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</si>
  <si>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vybavení – šatní tyč, dvojháček, dvě police – jedna ve spodní a druhá v horní části  </t>
    </r>
  </si>
  <si>
    <t>D   dodání ve smontovaném stavu</t>
  </si>
  <si>
    <t>Nástavec na šatní dvojskříň dřevěnou </t>
  </si>
  <si>
    <r>
      <t>průměrná cena:</t>
    </r>
    <r>
      <rPr>
        <sz val="13.5"/>
        <color theme="1"/>
        <rFont val="Aptos"/>
        <family val="2"/>
      </rPr>
      <t> </t>
    </r>
    <r>
      <rPr>
        <sz val="12"/>
        <color theme="1"/>
        <rFont val="Aptos"/>
        <family val="2"/>
      </rPr>
      <t>1 900,- Kč</t>
    </r>
  </si>
  <si>
    <t>specifikace: </t>
  </si>
  <si>
    <t>Dvoudveřový nástavec ke skříním (modely IN107863, IN5061 nebo ekvivalent), nelze sestavovat samostatně – musí být součástí kompletního systému se základní skříní v totožném provedení.</t>
  </si>
  <si>
    <t>Materiál: Laminovaná dřevotřísková deska (včetně přední strany, dveří, stěn), rukojeť z polypropylenu (PP); povrch matný.</t>
  </si>
  <si>
    <t>Dveře: Na pantech s klasickým zavíráním.</t>
  </si>
  <si>
    <t>Barva/Dekor: Buk (hnědá, světlý dub) nebo bílá – jednotné provedení se základní skříní.</t>
  </si>
  <si>
    <t>Dodáváno: Rozmontované (demont), snadno sestavitelné podle návodu.</t>
  </si>
  <si>
    <t>Styl: Moderní, určení pro šatní skříně do ložnice nebo kanceláře.</t>
  </si>
  <si>
    <t>Dodání ve smontovaném stavu</t>
  </si>
  <si>
    <t>40–41 cm</t>
  </si>
  <si>
    <t>81–97 cm</t>
  </si>
  <si>
    <t>50–52 cm</t>
  </si>
  <si>
    <t>13–19 kg</t>
  </si>
  <si>
    <t>Počet dveří</t>
  </si>
  <si>
    <t>2 (dvoudveřové)</t>
  </si>
  <si>
    <t>Laminovaná dřevotřísková deska + PP rukojeť</t>
  </si>
  <si>
    <t>Matný (buk dekor)</t>
  </si>
  <si>
    <t>Tvar</t>
  </si>
  <si>
    <t>Přímé, široké</t>
  </si>
  <si>
    <t>Balení</t>
  </si>
  <si>
    <t>smontované</t>
  </si>
  <si>
    <t>Stabilní konstrukce z laminované dřevotřískové desky pro vysokou pevnost a odolnost proti vlhkosti, deformacím a opotřebení.</t>
  </si>
  <si>
    <t>Flexibilita: Kompatibilní pouze se specifikovanými základními skříněmi (např. BEST bílá).</t>
  </si>
  <si>
    <t>Nabídky musí obsahovat ukázku, technický list, kompatibilní základní skříně a certifikáty materiálu.</t>
  </si>
  <si>
    <t>Komenského 886, Skalecká 519</t>
  </si>
  <si>
    <t xml:space="preserve">Barva nábytku </t>
  </si>
  <si>
    <t>bílá, maximálně v kombinaci se světlým dřevem (např. světlý dub, borovice nebo jasan; žádné tmavé odstíny).</t>
  </si>
  <si>
    <t>Jídelní židle</t>
  </si>
  <si>
    <t>průměrná cena:  1 700Kč</t>
  </si>
  <si>
    <t>Židle je určena pro použití v interiérech ( kanceláře, veřejné prostory).</t>
  </si>
  <si>
    <r>
      <t xml:space="preserve">Barva konstrukce:  </t>
    </r>
    <r>
      <rPr>
        <sz val="12"/>
        <color theme="1"/>
        <rFont val="Aptos"/>
        <family val="2"/>
      </rPr>
      <t xml:space="preserve"> </t>
    </r>
  </si>
  <si>
    <r>
      <t>Materiál konstrukce:</t>
    </r>
    <r>
      <rPr>
        <sz val="12"/>
        <color theme="1"/>
        <rFont val="Aptos"/>
        <family val="2"/>
      </rPr>
      <t xml:space="preserve"> dřevo (celodřevěná kostra možná)</t>
    </r>
  </si>
  <si>
    <r>
      <t>Materiál sedáku:</t>
    </r>
    <r>
      <rPr>
        <sz val="12"/>
        <color theme="1"/>
        <rFont val="Aptos"/>
        <family val="2"/>
      </rPr>
      <t xml:space="preserve"> dřevo </t>
    </r>
  </si>
  <si>
    <r>
      <t>Materiál opěráku:</t>
    </r>
    <r>
      <rPr>
        <sz val="12"/>
        <color theme="1"/>
        <rFont val="Aptos"/>
        <family val="2"/>
      </rPr>
      <t xml:space="preserve"> dřevo</t>
    </r>
  </si>
  <si>
    <r>
      <rPr>
        <sz val="12"/>
        <color theme="1"/>
        <rFont val="Aptos Narrow"/>
        <family val="2"/>
        <scheme val="minor"/>
      </rPr>
      <t xml:space="preserve"> průměrná cena:   </t>
    </r>
    <r>
      <rPr>
        <sz val="11"/>
        <color theme="1"/>
        <rFont val="Aptos Narrow"/>
        <family val="2"/>
        <charset val="238"/>
        <scheme val="minor"/>
      </rPr>
      <t>4 000Kč</t>
    </r>
  </si>
  <si>
    <t>Jídelní stůl</t>
  </si>
  <si>
    <t>Nabídka 1: 1800 × 800 × 750 mm</t>
  </si>
  <si>
    <t>Nabídka 2: 1200 × 800 × 740 mm</t>
  </si>
  <si>
    <t>Hranatá deska</t>
  </si>
  <si>
    <t>dřevo</t>
  </si>
  <si>
    <t>Pevná  dřevěná</t>
  </si>
  <si>
    <t>Kancelářský stůl 120cm</t>
  </si>
  <si>
    <r>
      <rPr>
        <b/>
        <sz val="11"/>
        <color theme="1"/>
        <rFont val="Aptos Narrow"/>
        <family val="2"/>
        <scheme val="minor"/>
      </rPr>
      <t xml:space="preserve"> Průměrná cena:</t>
    </r>
    <r>
      <rPr>
        <sz val="11"/>
        <color theme="1"/>
        <rFont val="Aptos Narrow"/>
        <family val="2"/>
        <charset val="238"/>
        <scheme val="minor"/>
      </rPr>
      <t xml:space="preserve">  5 800Kč</t>
    </r>
  </si>
  <si>
    <t>1200 x 800 x 720 (min.–max.)</t>
  </si>
  <si>
    <t>720–1240 možnost nastavitelná výška</t>
  </si>
  <si>
    <t>Bílá matná</t>
  </si>
  <si>
    <t>Kovová</t>
  </si>
  <si>
    <t>34 –50</t>
  </si>
  <si>
    <t xml:space="preserve">Ano </t>
  </si>
  <si>
    <t>490–720 mm (min.–max.) dle nabídky</t>
  </si>
  <si>
    <r>
      <rPr>
        <b/>
        <sz val="14"/>
        <color theme="1"/>
        <rFont val="Aptos"/>
        <family val="2"/>
      </rPr>
      <t>Kancelářský stůl 160cm</t>
    </r>
    <r>
      <rPr>
        <sz val="12"/>
        <color theme="1"/>
        <rFont val="Aptos"/>
        <family val="2"/>
      </rPr>
      <t xml:space="preserve"> </t>
    </r>
  </si>
  <si>
    <t>průměrná cena:  5 800Kč</t>
  </si>
  <si>
    <t>Deska stolu: bílá, maximálně v kombinaci se světlým dřevem (např. světlý dub, borovice nebo jasan; žádné tmavé odstíny).</t>
  </si>
  <si>
    <t>Materiál: kov , dřevo</t>
  </si>
  <si>
    <t>Barva: bílá, maximálně v kombinaci se světlým dřevem (např. světlý dub, borovice nebo jasan; žádné tmavé odstíny).</t>
  </si>
  <si>
    <t>Hmotnost: 27 kg – 40Kg</t>
  </si>
  <si>
    <r>
      <rPr>
        <b/>
        <sz val="14"/>
        <color theme="1"/>
        <rFont val="Aptos"/>
        <family val="2"/>
      </rPr>
      <t>Kontejner 4 šuplíky zamykací,</t>
    </r>
    <r>
      <rPr>
        <sz val="12"/>
        <color theme="1"/>
        <rFont val="Aptos"/>
        <family val="2"/>
      </rPr>
      <t xml:space="preserve"> průměrná cena 4400Kč</t>
    </r>
  </si>
  <si>
    <t>Průměrná cena  4 400Kč</t>
  </si>
  <si>
    <r>
      <t>Barva:</t>
    </r>
    <r>
      <rPr>
        <sz val="12"/>
        <color theme="1"/>
        <rFont val="Aptos"/>
        <family val="2"/>
      </rPr>
      <t xml:space="preserve"> </t>
    </r>
    <r>
      <rPr>
        <b/>
        <sz val="12"/>
        <color theme="1"/>
        <rFont val="Aptos"/>
        <family val="2"/>
      </rPr>
      <t>bílá, maximálně v kombinaci se světlým dřevem (např. světlý dub, borovice nebo jasan; žádné tmavé odstíny).</t>
    </r>
  </si>
  <si>
    <r>
      <rPr>
        <b/>
        <sz val="14"/>
        <color theme="1"/>
        <rFont val="Aptos"/>
        <family val="2"/>
      </rPr>
      <t>Kancelářská židle pojízdná,</t>
    </r>
    <r>
      <rPr>
        <sz val="12"/>
        <color theme="1"/>
        <rFont val="Aptos"/>
        <family val="2"/>
      </rPr>
      <t xml:space="preserve"> průměrná cena 7500Kč</t>
    </r>
  </si>
  <si>
    <r>
      <rPr>
        <b/>
        <sz val="12"/>
        <color theme="1"/>
        <rFont val="Aptos"/>
        <family val="2"/>
      </rPr>
      <t>Průměrná cena</t>
    </r>
    <r>
      <rPr>
        <sz val="12"/>
        <color theme="1"/>
        <rFont val="Aptos"/>
        <family val="2"/>
      </rPr>
      <t xml:space="preserve"> 7 500Kč</t>
    </r>
  </si>
  <si>
    <r>
      <t>Šířka sedáku:</t>
    </r>
    <r>
      <rPr>
        <sz val="12"/>
        <color theme="1"/>
        <rFont val="Aptos"/>
        <family val="2"/>
      </rPr>
      <t xml:space="preserve"> 50–55 cm</t>
    </r>
  </si>
  <si>
    <r>
      <rPr>
        <b/>
        <sz val="14"/>
        <color theme="1"/>
        <rFont val="Aptos"/>
        <family val="2"/>
      </rPr>
      <t>Skříň na dokumenty uzamykatelná</t>
    </r>
    <r>
      <rPr>
        <sz val="12"/>
        <color theme="1"/>
        <rFont val="Aptos"/>
        <family val="2"/>
      </rPr>
      <t>, průměrná cena – 5700Kč</t>
    </r>
  </si>
  <si>
    <r>
      <rPr>
        <b/>
        <sz val="12"/>
        <color theme="1"/>
        <rFont val="Aptos Narrow"/>
        <family val="2"/>
        <scheme val="minor"/>
      </rPr>
      <t xml:space="preserve">Průměrná cena </t>
    </r>
    <r>
      <rPr>
        <sz val="11"/>
        <color theme="1"/>
        <rFont val="Aptos Narrow"/>
        <family val="2"/>
        <charset val="238"/>
        <scheme val="minor"/>
      </rPr>
      <t>– 5 700Kč</t>
    </r>
  </si>
  <si>
    <r>
      <t xml:space="preserve">  </t>
    </r>
    <r>
      <rPr>
        <b/>
        <sz val="12"/>
        <color theme="1"/>
        <rFont val="Aptos"/>
        <family val="2"/>
      </rPr>
      <t>Materiál:</t>
    </r>
    <r>
      <rPr>
        <sz val="12"/>
        <color theme="1"/>
        <rFont val="Aptos"/>
        <family val="2"/>
      </rPr>
      <t xml:space="preserve"> dřevo, lamino</t>
    </r>
  </si>
  <si>
    <r>
      <t xml:space="preserve">  </t>
    </r>
    <r>
      <rPr>
        <b/>
        <sz val="12"/>
        <color theme="1"/>
        <rFont val="Aptos"/>
        <family val="2"/>
      </rPr>
      <t>Barva dveří:</t>
    </r>
    <r>
      <rPr>
        <sz val="12"/>
        <color theme="1"/>
        <rFont val="Aptos"/>
        <family val="2"/>
      </rPr>
      <t xml:space="preserve"> bílá, maximálně v kombinaci se světlým dřevem (např. světlý dub, borovice nebo jasan; žádné tmavé odstíny). </t>
    </r>
  </si>
  <si>
    <r>
      <t xml:space="preserve">  </t>
    </r>
    <r>
      <rPr>
        <b/>
        <sz val="12"/>
        <color theme="1"/>
        <rFont val="Aptos"/>
        <family val="2"/>
      </rPr>
      <t>Barva konstrukce:</t>
    </r>
    <r>
      <rPr>
        <sz val="12"/>
        <color theme="1"/>
        <rFont val="Aptos"/>
        <family val="2"/>
      </rPr>
      <t xml:space="preserve"> bílá, maximálně v kombinaci se světlým dřevem (např. světlý dub, borovice nebo jasan; žádné tmavé odstíny).</t>
    </r>
  </si>
  <si>
    <t>110 cm</t>
  </si>
  <si>
    <t>105 cm</t>
  </si>
  <si>
    <t>45 cm</t>
  </si>
  <si>
    <t>Jednobarevná látka s vysokou odolností proti oděru. Snadná údržba, volitelný taburet pro rozšíření.</t>
  </si>
  <si>
    <t>Cena za 1 ks bez DPH</t>
  </si>
  <si>
    <t>Cena Celkem bez DPH</t>
  </si>
  <si>
    <t>Cena celkem s DPH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</si>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</sst>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3.5"/>
      <color theme="1"/>
      <name val="Aptos"/>
      <family val="2"/>
    </font>
    <font>
      <sz val="12"/>
      <color rgb="FF000000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.5"/>
      <color theme="1"/>
      <name val="Aptos"/>
      <family val="2"/>
    </font>
    <font>
      <b/>
      <sz val="16"/>
      <color theme="1"/>
      <name val="Aptos"/>
      <family val="2"/>
      <charset val="238"/>
    </font>
    <font>
      <b/>
      <sz val="16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"/>
      <family val="2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2" fillId="0" borderId="12" xfId="0" applyFont="1" applyBorder="1"/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CA62B.83AD75E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A63E.A37C7CA0" TargetMode="External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part2.IkPmIW36.oZS3oNvM@zachranka.cz" TargetMode="External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A62C.53F7C1B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A62F.8C07D6F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CA631.10F8EE70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A633.5A1EC0A0" TargetMode="Externa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CA635.40804D60" TargetMode="External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A63B.84CE0DD0" TargetMode="External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506731</xdr:colOff>
      <xdr:row>0</xdr:row>
      <xdr:rowOff>0</xdr:rowOff>
    </xdr:from>
    <xdr:to>
      <xdr:col>7</xdr:col>
      <xdr:colOff>381001</xdr:colOff>
      <xdr:row>8</xdr:row>
      <xdr:rowOff>97941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EC01B3-4EA0-44A1-B2C4-3D58159E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1" y="0"/>
          <a:ext cx="1699260" cy="1656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0</xdr:row>
      <xdr:rowOff>129540</xdr:rowOff>
    </xdr:from>
    <xdr:to>
      <xdr:col>17</xdr:col>
      <xdr:colOff>108987</xdr:colOff>
      <xdr:row>9</xdr:row>
      <xdr:rowOff>161925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4884177-816F-4B76-8617-03CB8F3D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33350"/>
          <a:ext cx="1669182" cy="181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792480</xdr:colOff>
      <xdr:row>0</xdr:row>
      <xdr:rowOff>97155</xdr:rowOff>
    </xdr:from>
    <xdr:to>
      <xdr:col>4</xdr:col>
      <xdr:colOff>158115</xdr:colOff>
      <xdr:row>8</xdr:row>
      <xdr:rowOff>28575</xdr:rowOff>
    </xdr:to>
    <xdr:pic>
      <xdr:nvPicPr>
        <xdr:cNvPr id="2" name="Obrázek 1" descr="TV Cabinet Lowboard with 2 Doors, Drawer, 160 cm Long TV Stand for TVs up to 65 Inches, TV Board with Cable Management for Living Room, White">
          <a:extLst>
            <a:ext uri="{FF2B5EF4-FFF2-40B4-BE49-F238E27FC236}">
              <a16:creationId xmlns:a16="http://schemas.microsoft.com/office/drawing/2014/main" id="{8099A94C-BB28-45D0-9374-7BB8671B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3345"/>
          <a:ext cx="1377315" cy="138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0</xdr:row>
      <xdr:rowOff>0</xdr:rowOff>
    </xdr:from>
    <xdr:to>
      <xdr:col>9</xdr:col>
      <xdr:colOff>114300</xdr:colOff>
      <xdr:row>8</xdr:row>
      <xdr:rowOff>97513</xdr:rowOff>
    </xdr:to>
    <xdr:pic>
      <xdr:nvPicPr>
        <xdr:cNvPr id="2" name="Obrázek 1" descr="Botník se sezením LHS009W14">
          <a:extLst>
            <a:ext uri="{FF2B5EF4-FFF2-40B4-BE49-F238E27FC236}">
              <a16:creationId xmlns:a16="http://schemas.microsoft.com/office/drawing/2014/main" id="{F12DF49B-F0C4-4FCA-84E6-8767D610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7330" y="0"/>
          <a:ext cx="1550670" cy="154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369569</xdr:colOff>
      <xdr:row>0</xdr:row>
      <xdr:rowOff>0</xdr:rowOff>
    </xdr:from>
    <xdr:to>
      <xdr:col>8</xdr:col>
      <xdr:colOff>480059</xdr:colOff>
      <xdr:row>10</xdr:row>
      <xdr:rowOff>106050</xdr:rowOff>
    </xdr:to>
    <xdr:pic>
      <xdr:nvPicPr>
        <xdr:cNvPr id="2" name="Obrázek 1" descr="Botník se sezením LHS015T60">
          <a:extLst>
            <a:ext uri="{FF2B5EF4-FFF2-40B4-BE49-F238E27FC236}">
              <a16:creationId xmlns:a16="http://schemas.microsoft.com/office/drawing/2014/main" id="{C9E17415-1FA6-4CD8-AF15-6F891BEA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784" y="0"/>
          <a:ext cx="1943100" cy="191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28575</xdr:rowOff>
    </xdr:from>
    <xdr:to>
      <xdr:col>6</xdr:col>
      <xdr:colOff>302895</xdr:colOff>
      <xdr:row>7</xdr:row>
      <xdr:rowOff>30480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65AAA2-D90F-4F27-AE6D-7D4EEEF1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2730" y="255270"/>
          <a:ext cx="1167765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</xdr:rowOff>
    </xdr:from>
    <xdr:to>
      <xdr:col>2</xdr:col>
      <xdr:colOff>140970</xdr:colOff>
      <xdr:row>11</xdr:row>
      <xdr:rowOff>83887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7E9A555-9AED-4D90-84EE-8B6110B4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1"/>
          <a:ext cx="1360170" cy="1350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201931</xdr:colOff>
      <xdr:row>0</xdr:row>
      <xdr:rowOff>0</xdr:rowOff>
    </xdr:from>
    <xdr:to>
      <xdr:col>8</xdr:col>
      <xdr:colOff>476251</xdr:colOff>
      <xdr:row>8</xdr:row>
      <xdr:rowOff>124776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6DF979-7A91-46B6-B547-D6540EDA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1" y="0"/>
          <a:ext cx="2705100" cy="150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152401</xdr:rowOff>
    </xdr:from>
    <xdr:to>
      <xdr:col>9</xdr:col>
      <xdr:colOff>93345</xdr:colOff>
      <xdr:row>6</xdr:row>
      <xdr:rowOff>855455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A27F185-89B9-40AE-BA67-03A3D408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352426"/>
          <a:ext cx="2851785" cy="1221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47625</xdr:rowOff>
    </xdr:from>
    <xdr:to>
      <xdr:col>8</xdr:col>
      <xdr:colOff>173355</xdr:colOff>
      <xdr:row>8</xdr:row>
      <xdr:rowOff>159770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E3C3A0C-F17A-480F-B9FB-7F227264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505" y="249555"/>
          <a:ext cx="1986915" cy="129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170306</xdr:rowOff>
    </xdr:from>
    <xdr:to>
      <xdr:col>8</xdr:col>
      <xdr:colOff>381000</xdr:colOff>
      <xdr:row>9</xdr:row>
      <xdr:rowOff>28576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3206785-9D2E-4E4D-A19B-FFE66DF9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08431"/>
          <a:ext cx="752475" cy="140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0</xdr:row>
      <xdr:rowOff>57151</xdr:rowOff>
    </xdr:from>
    <xdr:to>
      <xdr:col>11</xdr:col>
      <xdr:colOff>169545</xdr:colOff>
      <xdr:row>9</xdr:row>
      <xdr:rowOff>116490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2C6EA49F-74BE-4D65-ACBC-704AA349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57151"/>
          <a:ext cx="1512570" cy="188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0</xdr:row>
      <xdr:rowOff>228600</xdr:rowOff>
    </xdr:from>
    <xdr:to>
      <xdr:col>10</xdr:col>
      <xdr:colOff>598170</xdr:colOff>
      <xdr:row>11</xdr:row>
      <xdr:rowOff>10021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3048C69-C5DA-4F9B-A9A9-2F30D002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940" y="228600"/>
          <a:ext cx="1840230" cy="201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2672715</xdr:colOff>
      <xdr:row>0</xdr:row>
      <xdr:rowOff>137160</xdr:rowOff>
    </xdr:from>
    <xdr:to>
      <xdr:col>0</xdr:col>
      <xdr:colOff>4225290</xdr:colOff>
      <xdr:row>6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A031035-4FD0-4DEB-9B81-0C626FE2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715" y="137160"/>
          <a:ext cx="1552575" cy="115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123826</xdr:colOff>
      <xdr:row>0</xdr:row>
      <xdr:rowOff>0</xdr:rowOff>
    </xdr:from>
    <xdr:to>
      <xdr:col>9</xdr:col>
      <xdr:colOff>180976</xdr:colOff>
      <xdr:row>6</xdr:row>
      <xdr:rowOff>138177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959E554-56C2-4BB1-AFF5-3DCCA9BE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6" y="0"/>
          <a:ext cx="1276350" cy="132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F03C-5110-4E15-AAF4-4239A451FF9F}">
  <dimension ref="A1:L23"/>
  <sheetViews>
    <sheetView tabSelected="1" workbookViewId="0">
      <selection activeCell="L10" sqref="L10"/>
    </sheetView>
  </sheetViews>
  <sheetFormatPr defaultRowHeight="15" x14ac:dyDescent="0.25"/>
  <cols>
    <col min="1" max="1" width="7.85546875" customWidth="1"/>
    <col min="2" max="2" width="38.140625" customWidth="1"/>
    <col min="5" max="5" width="8.85546875" customWidth="1"/>
    <col min="10" max="10" width="14.7109375" customWidth="1"/>
    <col min="11" max="12" width="14.5703125" customWidth="1"/>
  </cols>
  <sheetData>
    <row r="1" spans="1:12" ht="30" x14ac:dyDescent="0.25">
      <c r="A1" s="34" t="s">
        <v>0</v>
      </c>
      <c r="B1" s="35" t="s">
        <v>1</v>
      </c>
      <c r="C1" s="56" t="s">
        <v>2</v>
      </c>
      <c r="D1" s="56"/>
      <c r="E1" s="57" t="s">
        <v>3</v>
      </c>
      <c r="F1" s="57"/>
      <c r="G1" s="57" t="s">
        <v>4</v>
      </c>
      <c r="H1" s="57"/>
      <c r="I1" s="36" t="s">
        <v>5</v>
      </c>
      <c r="J1" s="36" t="s">
        <v>434</v>
      </c>
      <c r="K1" s="36" t="s">
        <v>435</v>
      </c>
      <c r="L1" s="39" t="s">
        <v>436</v>
      </c>
    </row>
    <row r="2" spans="1:12" x14ac:dyDescent="0.25">
      <c r="A2" s="37" t="s">
        <v>6</v>
      </c>
      <c r="B2" s="1" t="s">
        <v>7</v>
      </c>
      <c r="C2" s="50">
        <v>1</v>
      </c>
      <c r="D2" s="50"/>
      <c r="E2" s="50">
        <v>1</v>
      </c>
      <c r="F2" s="50"/>
      <c r="G2" s="50"/>
      <c r="H2" s="50"/>
      <c r="I2" s="2">
        <f t="shared" ref="I2:I17" si="0">SUM(C2:H2)</f>
        <v>2</v>
      </c>
      <c r="J2" s="38">
        <v>0</v>
      </c>
      <c r="K2" s="1">
        <f>J2*I2</f>
        <v>0</v>
      </c>
      <c r="L2" s="40">
        <f>K2*1.21</f>
        <v>0</v>
      </c>
    </row>
    <row r="3" spans="1:12" ht="14.85" customHeight="1" x14ac:dyDescent="0.25">
      <c r="A3" s="37" t="s">
        <v>8</v>
      </c>
      <c r="B3" s="1" t="s">
        <v>9</v>
      </c>
      <c r="C3" s="50">
        <v>4</v>
      </c>
      <c r="D3" s="50"/>
      <c r="E3" s="50">
        <v>4</v>
      </c>
      <c r="F3" s="50"/>
      <c r="G3" s="50"/>
      <c r="H3" s="50"/>
      <c r="I3" s="2">
        <f t="shared" si="0"/>
        <v>8</v>
      </c>
      <c r="J3" s="38">
        <v>0</v>
      </c>
      <c r="K3" s="1">
        <f t="shared" ref="K3:K17" si="1">I3*J3</f>
        <v>0</v>
      </c>
      <c r="L3" s="40">
        <f t="shared" ref="L3:L17" si="2">K3*1.21</f>
        <v>0</v>
      </c>
    </row>
    <row r="4" spans="1:12" ht="14.85" customHeight="1" x14ac:dyDescent="0.25">
      <c r="A4" s="37" t="s">
        <v>10</v>
      </c>
      <c r="B4" s="1" t="s">
        <v>11</v>
      </c>
      <c r="C4" s="50">
        <v>2</v>
      </c>
      <c r="D4" s="50"/>
      <c r="E4" s="50">
        <v>1</v>
      </c>
      <c r="F4" s="50"/>
      <c r="G4" s="50"/>
      <c r="H4" s="50"/>
      <c r="I4" s="2">
        <f t="shared" si="0"/>
        <v>3</v>
      </c>
      <c r="J4" s="38">
        <v>0</v>
      </c>
      <c r="K4" s="1">
        <f t="shared" si="1"/>
        <v>0</v>
      </c>
      <c r="L4" s="40">
        <f t="shared" si="2"/>
        <v>0</v>
      </c>
    </row>
    <row r="5" spans="1:12" ht="14.85" customHeight="1" x14ac:dyDescent="0.25">
      <c r="A5" s="37" t="s">
        <v>12</v>
      </c>
      <c r="B5" s="1" t="s">
        <v>13</v>
      </c>
      <c r="C5" s="50">
        <v>2</v>
      </c>
      <c r="D5" s="50"/>
      <c r="E5" s="50"/>
      <c r="F5" s="50"/>
      <c r="G5" s="50"/>
      <c r="H5" s="50"/>
      <c r="I5" s="2">
        <f t="shared" si="0"/>
        <v>2</v>
      </c>
      <c r="J5" s="38">
        <v>0</v>
      </c>
      <c r="K5" s="1">
        <f t="shared" si="1"/>
        <v>0</v>
      </c>
      <c r="L5" s="40">
        <f t="shared" si="2"/>
        <v>0</v>
      </c>
    </row>
    <row r="6" spans="1:12" ht="14.85" customHeight="1" x14ac:dyDescent="0.25">
      <c r="A6" s="37" t="s">
        <v>14</v>
      </c>
      <c r="B6" s="1" t="s">
        <v>15</v>
      </c>
      <c r="C6" s="52"/>
      <c r="D6" s="53"/>
      <c r="E6" s="52">
        <v>6</v>
      </c>
      <c r="F6" s="53"/>
      <c r="G6" s="50"/>
      <c r="H6" s="50"/>
      <c r="I6" s="2">
        <f t="shared" si="0"/>
        <v>6</v>
      </c>
      <c r="J6" s="38">
        <v>0</v>
      </c>
      <c r="K6" s="1">
        <f t="shared" si="1"/>
        <v>0</v>
      </c>
      <c r="L6" s="40">
        <f t="shared" si="2"/>
        <v>0</v>
      </c>
    </row>
    <row r="7" spans="1:12" ht="14.85" customHeight="1" x14ac:dyDescent="0.25">
      <c r="A7" s="37" t="s">
        <v>16</v>
      </c>
      <c r="B7" s="1" t="s">
        <v>17</v>
      </c>
      <c r="C7" s="50">
        <v>2</v>
      </c>
      <c r="D7" s="50"/>
      <c r="E7" s="50">
        <v>6</v>
      </c>
      <c r="F7" s="50"/>
      <c r="G7" s="50"/>
      <c r="H7" s="50"/>
      <c r="I7" s="2">
        <f t="shared" si="0"/>
        <v>8</v>
      </c>
      <c r="J7" s="38">
        <v>0</v>
      </c>
      <c r="K7" s="1">
        <f t="shared" si="1"/>
        <v>0</v>
      </c>
      <c r="L7" s="40">
        <f t="shared" si="2"/>
        <v>0</v>
      </c>
    </row>
    <row r="8" spans="1:12" ht="14.85" customHeight="1" x14ac:dyDescent="0.25">
      <c r="A8" s="37" t="s">
        <v>18</v>
      </c>
      <c r="B8" s="1" t="s">
        <v>19</v>
      </c>
      <c r="C8" s="50">
        <v>2</v>
      </c>
      <c r="D8" s="50"/>
      <c r="E8" s="50">
        <v>6</v>
      </c>
      <c r="F8" s="50"/>
      <c r="G8" s="50"/>
      <c r="H8" s="50"/>
      <c r="I8" s="2">
        <f t="shared" si="0"/>
        <v>8</v>
      </c>
      <c r="J8" s="38">
        <v>0</v>
      </c>
      <c r="K8" s="1">
        <f t="shared" si="1"/>
        <v>0</v>
      </c>
      <c r="L8" s="40">
        <f t="shared" si="2"/>
        <v>0</v>
      </c>
    </row>
    <row r="9" spans="1:12" ht="14.85" customHeight="1" x14ac:dyDescent="0.25">
      <c r="A9" s="37" t="s">
        <v>20</v>
      </c>
      <c r="B9" s="1" t="s">
        <v>21</v>
      </c>
      <c r="C9" s="50">
        <v>2</v>
      </c>
      <c r="D9" s="50"/>
      <c r="E9" s="50">
        <v>4</v>
      </c>
      <c r="F9" s="50"/>
      <c r="G9" s="50"/>
      <c r="H9" s="50"/>
      <c r="I9" s="2">
        <f t="shared" si="0"/>
        <v>6</v>
      </c>
      <c r="J9" s="38">
        <v>0</v>
      </c>
      <c r="K9" s="1">
        <f t="shared" si="1"/>
        <v>0</v>
      </c>
      <c r="L9" s="40">
        <f t="shared" si="2"/>
        <v>0</v>
      </c>
    </row>
    <row r="10" spans="1:12" ht="14.85" customHeight="1" x14ac:dyDescent="0.25">
      <c r="A10" s="37" t="s">
        <v>22</v>
      </c>
      <c r="B10" s="1" t="s">
        <v>23</v>
      </c>
      <c r="C10" s="50">
        <v>2</v>
      </c>
      <c r="D10" s="50"/>
      <c r="E10" s="50">
        <v>1</v>
      </c>
      <c r="F10" s="50"/>
      <c r="G10" s="50"/>
      <c r="H10" s="50"/>
      <c r="I10" s="2">
        <f t="shared" si="0"/>
        <v>3</v>
      </c>
      <c r="J10" s="38">
        <v>0</v>
      </c>
      <c r="K10" s="1">
        <f t="shared" si="1"/>
        <v>0</v>
      </c>
      <c r="L10" s="40">
        <f t="shared" si="2"/>
        <v>0</v>
      </c>
    </row>
    <row r="11" spans="1:12" ht="14.85" customHeight="1" x14ac:dyDescent="0.25">
      <c r="A11" s="37" t="s">
        <v>24</v>
      </c>
      <c r="B11" s="1" t="s">
        <v>25</v>
      </c>
      <c r="C11" s="50">
        <v>2</v>
      </c>
      <c r="D11" s="50"/>
      <c r="E11" s="50">
        <v>1</v>
      </c>
      <c r="F11" s="50"/>
      <c r="G11" s="50"/>
      <c r="H11" s="50"/>
      <c r="I11" s="2">
        <f t="shared" si="0"/>
        <v>3</v>
      </c>
      <c r="J11" s="38">
        <v>0</v>
      </c>
      <c r="K11" s="1">
        <f t="shared" si="1"/>
        <v>0</v>
      </c>
      <c r="L11" s="40">
        <f t="shared" si="2"/>
        <v>0</v>
      </c>
    </row>
    <row r="12" spans="1:12" ht="14.85" customHeight="1" x14ac:dyDescent="0.25">
      <c r="A12" s="37" t="s">
        <v>26</v>
      </c>
      <c r="B12" s="1" t="s">
        <v>27</v>
      </c>
      <c r="C12" s="50">
        <v>4</v>
      </c>
      <c r="D12" s="50"/>
      <c r="E12" s="50">
        <v>5</v>
      </c>
      <c r="F12" s="50"/>
      <c r="G12" s="50"/>
      <c r="H12" s="50"/>
      <c r="I12" s="2">
        <f t="shared" si="0"/>
        <v>9</v>
      </c>
      <c r="J12" s="38">
        <v>0</v>
      </c>
      <c r="K12" s="1">
        <f t="shared" si="1"/>
        <v>0</v>
      </c>
      <c r="L12" s="40">
        <f t="shared" si="2"/>
        <v>0</v>
      </c>
    </row>
    <row r="13" spans="1:12" ht="14.85" customHeight="1" x14ac:dyDescent="0.25">
      <c r="A13" s="37" t="s">
        <v>28</v>
      </c>
      <c r="B13" s="1" t="s">
        <v>29</v>
      </c>
      <c r="C13" s="50">
        <v>2</v>
      </c>
      <c r="D13" s="50"/>
      <c r="E13" s="50">
        <v>1</v>
      </c>
      <c r="F13" s="50"/>
      <c r="G13" s="50"/>
      <c r="H13" s="50"/>
      <c r="I13" s="2">
        <f t="shared" si="0"/>
        <v>3</v>
      </c>
      <c r="J13" s="38">
        <v>0</v>
      </c>
      <c r="K13" s="1">
        <f t="shared" si="1"/>
        <v>0</v>
      </c>
      <c r="L13" s="40">
        <f t="shared" si="2"/>
        <v>0</v>
      </c>
    </row>
    <row r="14" spans="1:12" ht="14.85" customHeight="1" x14ac:dyDescent="0.25">
      <c r="A14" s="37" t="s">
        <v>30</v>
      </c>
      <c r="B14" s="1" t="s">
        <v>32</v>
      </c>
      <c r="C14" s="50"/>
      <c r="D14" s="50"/>
      <c r="E14" s="50">
        <v>1</v>
      </c>
      <c r="F14" s="50"/>
      <c r="G14" s="50"/>
      <c r="H14" s="50"/>
      <c r="I14" s="2">
        <f t="shared" si="0"/>
        <v>1</v>
      </c>
      <c r="J14" s="38">
        <v>0</v>
      </c>
      <c r="K14" s="1">
        <f t="shared" si="1"/>
        <v>0</v>
      </c>
      <c r="L14" s="40">
        <f t="shared" si="2"/>
        <v>0</v>
      </c>
    </row>
    <row r="15" spans="1:12" ht="14.85" customHeight="1" x14ac:dyDescent="0.25">
      <c r="A15" s="37" t="s">
        <v>31</v>
      </c>
      <c r="B15" s="1" t="s">
        <v>34</v>
      </c>
      <c r="C15" s="50">
        <v>2</v>
      </c>
      <c r="D15" s="50"/>
      <c r="E15" s="50"/>
      <c r="F15" s="50"/>
      <c r="G15" s="50"/>
      <c r="H15" s="50"/>
      <c r="I15" s="2">
        <f t="shared" si="0"/>
        <v>2</v>
      </c>
      <c r="J15" s="38">
        <v>0</v>
      </c>
      <c r="K15" s="1">
        <f t="shared" si="1"/>
        <v>0</v>
      </c>
      <c r="L15" s="40">
        <f t="shared" si="2"/>
        <v>0</v>
      </c>
    </row>
    <row r="16" spans="1:12" ht="14.85" customHeight="1" x14ac:dyDescent="0.25">
      <c r="A16" s="37" t="s">
        <v>33</v>
      </c>
      <c r="B16" s="1" t="s">
        <v>36</v>
      </c>
      <c r="C16" s="52"/>
      <c r="D16" s="53"/>
      <c r="E16" s="52">
        <v>1</v>
      </c>
      <c r="F16" s="53"/>
      <c r="G16" s="50"/>
      <c r="H16" s="50"/>
      <c r="I16" s="2">
        <f t="shared" si="0"/>
        <v>1</v>
      </c>
      <c r="J16" s="38">
        <v>0</v>
      </c>
      <c r="K16" s="1">
        <f t="shared" si="1"/>
        <v>0</v>
      </c>
      <c r="L16" s="40">
        <f t="shared" si="2"/>
        <v>0</v>
      </c>
    </row>
    <row r="17" spans="1:12" ht="14.85" customHeight="1" thickBot="1" x14ac:dyDescent="0.3">
      <c r="A17" s="41" t="s">
        <v>35</v>
      </c>
      <c r="B17" s="42" t="s">
        <v>37</v>
      </c>
      <c r="C17" s="51">
        <v>20</v>
      </c>
      <c r="D17" s="51"/>
      <c r="E17" s="51">
        <v>30</v>
      </c>
      <c r="F17" s="51"/>
      <c r="G17" s="51">
        <v>20</v>
      </c>
      <c r="H17" s="51"/>
      <c r="I17" s="43">
        <f t="shared" si="0"/>
        <v>70</v>
      </c>
      <c r="J17" s="44">
        <v>0</v>
      </c>
      <c r="K17" s="42">
        <f t="shared" si="1"/>
        <v>0</v>
      </c>
      <c r="L17" s="45">
        <f t="shared" si="2"/>
        <v>0</v>
      </c>
    </row>
    <row r="18" spans="1:12" ht="15.75" thickBot="1" x14ac:dyDescent="0.3">
      <c r="A18" s="46"/>
      <c r="B18" s="47" t="s">
        <v>437</v>
      </c>
      <c r="C18" s="54"/>
      <c r="D18" s="54"/>
      <c r="E18" s="54"/>
      <c r="F18" s="54"/>
      <c r="G18" s="54"/>
      <c r="H18" s="54"/>
      <c r="I18" s="54"/>
      <c r="J18" s="55"/>
      <c r="K18" s="48">
        <f>SUM(K2:K17)</f>
        <v>0</v>
      </c>
      <c r="L18" s="48">
        <f>SUM(L2:L17)</f>
        <v>0</v>
      </c>
    </row>
    <row r="19" spans="1:12" x14ac:dyDescent="0.25">
      <c r="I19" s="3"/>
      <c r="J19" s="3"/>
      <c r="K19" s="3"/>
    </row>
    <row r="20" spans="1:12" ht="15.75" thickBot="1" x14ac:dyDescent="0.3">
      <c r="A20" s="49" t="s">
        <v>38</v>
      </c>
      <c r="B20" s="49"/>
    </row>
    <row r="21" spans="1:12" x14ac:dyDescent="0.25">
      <c r="A21" s="4" t="s">
        <v>3</v>
      </c>
      <c r="B21" s="5" t="s">
        <v>39</v>
      </c>
    </row>
    <row r="22" spans="1:12" x14ac:dyDescent="0.25">
      <c r="A22" s="6" t="s">
        <v>4</v>
      </c>
      <c r="B22" s="7" t="s">
        <v>40</v>
      </c>
    </row>
    <row r="23" spans="1:12" ht="45.75" thickBot="1" x14ac:dyDescent="0.3">
      <c r="A23" s="8" t="s">
        <v>41</v>
      </c>
      <c r="B23" s="9" t="s">
        <v>387</v>
      </c>
    </row>
  </sheetData>
  <mergeCells count="53">
    <mergeCell ref="C1:D1"/>
    <mergeCell ref="E1:F1"/>
    <mergeCell ref="G1:H1"/>
    <mergeCell ref="C2:D2"/>
    <mergeCell ref="E2:F2"/>
    <mergeCell ref="G2:H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7:D7"/>
    <mergeCell ref="E7:F7"/>
    <mergeCell ref="G7:H7"/>
    <mergeCell ref="E6:F6"/>
    <mergeCell ref="C6:D6"/>
    <mergeCell ref="G6:H6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4:D14"/>
    <mergeCell ref="E14:F14"/>
    <mergeCell ref="G14:H14"/>
    <mergeCell ref="C12:D12"/>
    <mergeCell ref="E12:F12"/>
    <mergeCell ref="G12:H12"/>
    <mergeCell ref="C13:D13"/>
    <mergeCell ref="E13:F13"/>
    <mergeCell ref="G13:H13"/>
    <mergeCell ref="A20:B20"/>
    <mergeCell ref="C15:D15"/>
    <mergeCell ref="E15:F15"/>
    <mergeCell ref="G15:H15"/>
    <mergeCell ref="C17:D17"/>
    <mergeCell ref="E17:F17"/>
    <mergeCell ref="G17:H17"/>
    <mergeCell ref="C16:D16"/>
    <mergeCell ref="E16:F16"/>
    <mergeCell ref="G16:H16"/>
    <mergeCell ref="C18:J18"/>
  </mergeCells>
  <phoneticPr fontId="3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71E2-0673-4BB6-B9C8-6119856D8EBB}">
  <dimension ref="A1:B31"/>
  <sheetViews>
    <sheetView workbookViewId="0">
      <selection activeCell="A31" sqref="A31"/>
    </sheetView>
  </sheetViews>
  <sheetFormatPr defaultRowHeight="15" x14ac:dyDescent="0.25"/>
  <cols>
    <col min="1" max="1" width="114.28515625" bestFit="1" customWidth="1"/>
    <col min="2" max="2" width="16.7109375" customWidth="1"/>
  </cols>
  <sheetData>
    <row r="1" spans="1:2" ht="15.75" x14ac:dyDescent="0.25">
      <c r="A1" s="10" t="s">
        <v>203</v>
      </c>
    </row>
    <row r="3" spans="1:2" ht="15.75" x14ac:dyDescent="0.25">
      <c r="A3" s="11" t="s">
        <v>204</v>
      </c>
    </row>
    <row r="4" spans="1:2" ht="15.75" x14ac:dyDescent="0.25">
      <c r="A4" s="11"/>
    </row>
    <row r="5" spans="1:2" ht="15.75" x14ac:dyDescent="0.25">
      <c r="A5" s="11"/>
    </row>
    <row r="6" spans="1:2" x14ac:dyDescent="0.25">
      <c r="A6" s="12"/>
    </row>
    <row r="7" spans="1:2" x14ac:dyDescent="0.25">
      <c r="A7" s="12"/>
    </row>
    <row r="9" spans="1:2" ht="15.75" x14ac:dyDescent="0.25">
      <c r="A9" s="10" t="s">
        <v>205</v>
      </c>
    </row>
    <row r="11" spans="1:2" x14ac:dyDescent="0.25">
      <c r="A11" s="20" t="s">
        <v>44</v>
      </c>
    </row>
    <row r="12" spans="1:2" ht="15.75" x14ac:dyDescent="0.25">
      <c r="A12" s="11" t="s">
        <v>206</v>
      </c>
    </row>
    <row r="13" spans="1:2" ht="15.75" x14ac:dyDescent="0.25">
      <c r="A13" s="11" t="s">
        <v>207</v>
      </c>
    </row>
    <row r="15" spans="1:2" x14ac:dyDescent="0.25">
      <c r="A15" s="13" t="s">
        <v>48</v>
      </c>
    </row>
    <row r="16" spans="1:2" ht="15.75" x14ac:dyDescent="0.25">
      <c r="A16" s="14" t="s">
        <v>49</v>
      </c>
      <c r="B16" s="14" t="s">
        <v>50</v>
      </c>
    </row>
    <row r="17" spans="1:2" ht="15.75" x14ac:dyDescent="0.25">
      <c r="A17" s="15" t="s">
        <v>208</v>
      </c>
      <c r="B17" s="15" t="s">
        <v>209</v>
      </c>
    </row>
    <row r="18" spans="1:2" ht="15.75" x14ac:dyDescent="0.25">
      <c r="A18" s="15" t="s">
        <v>210</v>
      </c>
      <c r="B18" s="15" t="s">
        <v>430</v>
      </c>
    </row>
    <row r="19" spans="1:2" ht="15.75" x14ac:dyDescent="0.25">
      <c r="A19" s="15" t="s">
        <v>211</v>
      </c>
      <c r="B19" s="15" t="s">
        <v>431</v>
      </c>
    </row>
    <row r="20" spans="1:2" ht="15.75" x14ac:dyDescent="0.25">
      <c r="A20" s="15" t="s">
        <v>212</v>
      </c>
      <c r="B20" s="15" t="s">
        <v>213</v>
      </c>
    </row>
    <row r="21" spans="1:2" ht="15.75" x14ac:dyDescent="0.25">
      <c r="A21" s="15" t="s">
        <v>214</v>
      </c>
      <c r="B21" s="15" t="s">
        <v>432</v>
      </c>
    </row>
    <row r="22" spans="1:2" ht="15.75" x14ac:dyDescent="0.25">
      <c r="A22" s="15" t="s">
        <v>216</v>
      </c>
      <c r="B22" s="15" t="s">
        <v>217</v>
      </c>
    </row>
    <row r="23" spans="1:2" ht="15.75" x14ac:dyDescent="0.25">
      <c r="A23" s="15" t="s">
        <v>218</v>
      </c>
      <c r="B23" s="15" t="s">
        <v>219</v>
      </c>
    </row>
    <row r="25" spans="1:2" x14ac:dyDescent="0.25">
      <c r="A25" s="13" t="s">
        <v>65</v>
      </c>
    </row>
    <row r="26" spans="1:2" ht="15.75" x14ac:dyDescent="0.25">
      <c r="A26" s="17" t="s">
        <v>220</v>
      </c>
    </row>
    <row r="27" spans="1:2" ht="15.75" x14ac:dyDescent="0.25">
      <c r="A27" s="17" t="s">
        <v>433</v>
      </c>
    </row>
    <row r="29" spans="1:2" x14ac:dyDescent="0.25">
      <c r="A29" s="13" t="s">
        <v>69</v>
      </c>
    </row>
    <row r="30" spans="1:2" ht="15.75" x14ac:dyDescent="0.25">
      <c r="A30" s="17" t="s">
        <v>221</v>
      </c>
    </row>
    <row r="31" spans="1:2" ht="15.75" x14ac:dyDescent="0.25">
      <c r="A31" s="17" t="s">
        <v>222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B4B5-8E98-4F4D-8C30-313D2363B5B0}">
  <dimension ref="A1:A34"/>
  <sheetViews>
    <sheetView workbookViewId="0">
      <selection activeCell="F25" sqref="F25"/>
    </sheetView>
  </sheetViews>
  <sheetFormatPr defaultRowHeight="15" x14ac:dyDescent="0.25"/>
  <sheetData>
    <row r="1" spans="1:1" ht="15.75" x14ac:dyDescent="0.25">
      <c r="A1" s="11" t="s">
        <v>223</v>
      </c>
    </row>
    <row r="2" spans="1:1" ht="15.75" x14ac:dyDescent="0.25">
      <c r="A2" s="11"/>
    </row>
    <row r="4" spans="1:1" ht="15.75" x14ac:dyDescent="0.25">
      <c r="A4" s="11"/>
    </row>
    <row r="5" spans="1:1" ht="15.75" x14ac:dyDescent="0.25">
      <c r="A5" s="11"/>
    </row>
    <row r="6" spans="1:1" ht="15.75" x14ac:dyDescent="0.25">
      <c r="A6" s="10" t="s">
        <v>224</v>
      </c>
    </row>
    <row r="7" spans="1:1" ht="15.75" x14ac:dyDescent="0.25">
      <c r="A7" s="10" t="s">
        <v>225</v>
      </c>
    </row>
    <row r="8" spans="1:1" ht="15.75" x14ac:dyDescent="0.25">
      <c r="A8" s="11" t="s">
        <v>226</v>
      </c>
    </row>
    <row r="9" spans="1:1" ht="15.75" x14ac:dyDescent="0.25">
      <c r="A9" s="10" t="s">
        <v>227</v>
      </c>
    </row>
    <row r="10" spans="1:1" ht="15.75" x14ac:dyDescent="0.25">
      <c r="A10" s="19" t="s">
        <v>228</v>
      </c>
    </row>
    <row r="11" spans="1:1" ht="15.75" x14ac:dyDescent="0.25">
      <c r="A11" s="19" t="s">
        <v>229</v>
      </c>
    </row>
    <row r="12" spans="1:1" ht="15.75" x14ac:dyDescent="0.25">
      <c r="A12" s="19" t="s">
        <v>230</v>
      </c>
    </row>
    <row r="13" spans="1:1" ht="15.75" x14ac:dyDescent="0.25">
      <c r="A13" s="21" t="s">
        <v>231</v>
      </c>
    </row>
    <row r="14" spans="1:1" ht="15.75" x14ac:dyDescent="0.25">
      <c r="A14" s="21" t="s">
        <v>232</v>
      </c>
    </row>
    <row r="15" spans="1:1" ht="15.75" x14ac:dyDescent="0.25">
      <c r="A15" s="10" t="s">
        <v>233</v>
      </c>
    </row>
    <row r="16" spans="1:1" ht="15.75" x14ac:dyDescent="0.25">
      <c r="A16" s="11" t="s">
        <v>234</v>
      </c>
    </row>
    <row r="17" spans="1:1" ht="15.75" x14ac:dyDescent="0.25">
      <c r="A17" s="11" t="s">
        <v>235</v>
      </c>
    </row>
    <row r="18" spans="1:1" ht="15.75" x14ac:dyDescent="0.25">
      <c r="A18" s="11" t="s">
        <v>236</v>
      </c>
    </row>
    <row r="19" spans="1:1" ht="15.75" x14ac:dyDescent="0.25">
      <c r="A19" s="10" t="s">
        <v>237</v>
      </c>
    </row>
    <row r="20" spans="1:1" ht="15.75" x14ac:dyDescent="0.25">
      <c r="A20" s="10" t="s">
        <v>238</v>
      </c>
    </row>
    <row r="21" spans="1:1" ht="15.75" x14ac:dyDescent="0.25">
      <c r="A21" s="10" t="s">
        <v>239</v>
      </c>
    </row>
    <row r="22" spans="1:1" ht="15.75" x14ac:dyDescent="0.25">
      <c r="A22" s="17" t="s">
        <v>240</v>
      </c>
    </row>
    <row r="23" spans="1:1" ht="15.75" x14ac:dyDescent="0.25">
      <c r="A23" s="17" t="s">
        <v>241</v>
      </c>
    </row>
    <row r="24" spans="1:1" ht="15.75" x14ac:dyDescent="0.25">
      <c r="A24" s="17" t="s">
        <v>242</v>
      </c>
    </row>
    <row r="25" spans="1:1" ht="15.75" x14ac:dyDescent="0.25">
      <c r="A25" s="17"/>
    </row>
    <row r="26" spans="1:1" ht="15.75" x14ac:dyDescent="0.25">
      <c r="A26" s="10" t="s">
        <v>243</v>
      </c>
    </row>
    <row r="27" spans="1:1" ht="15.75" x14ac:dyDescent="0.25">
      <c r="A27" s="10" t="s">
        <v>244</v>
      </c>
    </row>
    <row r="28" spans="1:1" ht="15.75" x14ac:dyDescent="0.25">
      <c r="A28" s="17" t="s">
        <v>245</v>
      </c>
    </row>
    <row r="29" spans="1:1" ht="15.75" x14ac:dyDescent="0.25">
      <c r="A29" s="17" t="s">
        <v>246</v>
      </c>
    </row>
    <row r="30" spans="1:1" ht="15.75" x14ac:dyDescent="0.25">
      <c r="A30" s="17" t="s">
        <v>247</v>
      </c>
    </row>
    <row r="31" spans="1:1" ht="15.75" x14ac:dyDescent="0.25">
      <c r="A31" s="17" t="s">
        <v>248</v>
      </c>
    </row>
    <row r="32" spans="1:1" ht="15.75" x14ac:dyDescent="0.25">
      <c r="A32" s="17" t="s">
        <v>249</v>
      </c>
    </row>
    <row r="33" spans="1:1" ht="15.75" x14ac:dyDescent="0.25">
      <c r="A33" s="11"/>
    </row>
    <row r="34" spans="1:1" ht="15.75" x14ac:dyDescent="0.25">
      <c r="A34" s="1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F7D7-91FD-4316-BB0A-9F11EC84E8DF}">
  <dimension ref="A1:A33"/>
  <sheetViews>
    <sheetView workbookViewId="0">
      <selection activeCell="P29" sqref="P28:P29"/>
    </sheetView>
  </sheetViews>
  <sheetFormatPr defaultRowHeight="15" x14ac:dyDescent="0.25"/>
  <sheetData>
    <row r="1" spans="1:1" ht="15.75" x14ac:dyDescent="0.25">
      <c r="A1" s="11" t="s">
        <v>250</v>
      </c>
    </row>
    <row r="3" spans="1:1" ht="15.75" x14ac:dyDescent="0.25">
      <c r="A3" s="10" t="s">
        <v>224</v>
      </c>
    </row>
    <row r="4" spans="1:1" ht="15.75" x14ac:dyDescent="0.25">
      <c r="A4" s="10" t="s">
        <v>251</v>
      </c>
    </row>
    <row r="5" spans="1:1" ht="15.75" x14ac:dyDescent="0.25">
      <c r="A5" s="17" t="s">
        <v>252</v>
      </c>
    </row>
    <row r="6" spans="1:1" ht="15.75" x14ac:dyDescent="0.25">
      <c r="A6" s="17" t="s">
        <v>253</v>
      </c>
    </row>
    <row r="7" spans="1:1" ht="15.75" x14ac:dyDescent="0.25">
      <c r="A7" s="17" t="s">
        <v>254</v>
      </c>
    </row>
    <row r="8" spans="1:1" ht="15.75" x14ac:dyDescent="0.25">
      <c r="A8" s="17" t="s">
        <v>255</v>
      </c>
    </row>
    <row r="9" spans="1:1" ht="15.75" x14ac:dyDescent="0.25">
      <c r="A9" s="17" t="s">
        <v>256</v>
      </c>
    </row>
    <row r="10" spans="1:1" ht="15.75" x14ac:dyDescent="0.25">
      <c r="A10" s="17" t="s">
        <v>257</v>
      </c>
    </row>
    <row r="11" spans="1:1" ht="15.75" x14ac:dyDescent="0.25">
      <c r="A11" s="10" t="s">
        <v>258</v>
      </c>
    </row>
    <row r="12" spans="1:1" ht="15.75" x14ac:dyDescent="0.25">
      <c r="A12" s="10" t="s">
        <v>233</v>
      </c>
    </row>
    <row r="13" spans="1:1" ht="15.75" x14ac:dyDescent="0.25">
      <c r="A13" s="17" t="s">
        <v>259</v>
      </c>
    </row>
    <row r="14" spans="1:1" ht="15.75" x14ac:dyDescent="0.25">
      <c r="A14" s="17" t="s">
        <v>260</v>
      </c>
    </row>
    <row r="15" spans="1:1" ht="15.75" x14ac:dyDescent="0.25">
      <c r="A15" s="17" t="s">
        <v>261</v>
      </c>
    </row>
    <row r="16" spans="1:1" ht="15.75" x14ac:dyDescent="0.25">
      <c r="A16" s="17" t="s">
        <v>262</v>
      </c>
    </row>
    <row r="17" spans="1:1" ht="15.75" x14ac:dyDescent="0.25">
      <c r="A17" s="10" t="s">
        <v>263</v>
      </c>
    </row>
    <row r="18" spans="1:1" ht="15.75" x14ac:dyDescent="0.25">
      <c r="A18" s="17" t="s">
        <v>264</v>
      </c>
    </row>
    <row r="19" spans="1:1" ht="15.75" x14ac:dyDescent="0.25">
      <c r="A19" s="17" t="s">
        <v>265</v>
      </c>
    </row>
    <row r="20" spans="1:1" ht="15.75" x14ac:dyDescent="0.25">
      <c r="A20" s="17" t="s">
        <v>266</v>
      </c>
    </row>
    <row r="21" spans="1:1" ht="15.75" x14ac:dyDescent="0.25">
      <c r="A21" s="17" t="s">
        <v>267</v>
      </c>
    </row>
    <row r="22" spans="1:1" ht="15.75" x14ac:dyDescent="0.25">
      <c r="A22" s="10" t="s">
        <v>268</v>
      </c>
    </row>
    <row r="23" spans="1:1" ht="15.75" x14ac:dyDescent="0.25">
      <c r="A23" s="10" t="s">
        <v>269</v>
      </c>
    </row>
    <row r="24" spans="1:1" ht="15.75" x14ac:dyDescent="0.25">
      <c r="A24" s="17" t="s">
        <v>270</v>
      </c>
    </row>
    <row r="25" spans="1:1" ht="15.75" x14ac:dyDescent="0.25">
      <c r="A25" s="17" t="s">
        <v>271</v>
      </c>
    </row>
    <row r="26" spans="1:1" ht="15.75" x14ac:dyDescent="0.25">
      <c r="A26" s="17" t="s">
        <v>272</v>
      </c>
    </row>
    <row r="27" spans="1:1" ht="15.75" x14ac:dyDescent="0.25">
      <c r="A27" s="17" t="s">
        <v>273</v>
      </c>
    </row>
    <row r="28" spans="1:1" ht="15.75" x14ac:dyDescent="0.25">
      <c r="A28" s="10" t="s">
        <v>274</v>
      </c>
    </row>
    <row r="29" spans="1:1" ht="15.75" x14ac:dyDescent="0.25">
      <c r="A29" s="17" t="s">
        <v>275</v>
      </c>
    </row>
    <row r="30" spans="1:1" ht="15.75" x14ac:dyDescent="0.25">
      <c r="A30" s="10" t="s">
        <v>276</v>
      </c>
    </row>
    <row r="31" spans="1:1" ht="15.75" x14ac:dyDescent="0.25">
      <c r="A31" s="17" t="s">
        <v>277</v>
      </c>
    </row>
    <row r="32" spans="1:1" ht="15.75" x14ac:dyDescent="0.25">
      <c r="A32" s="17" t="s">
        <v>278</v>
      </c>
    </row>
    <row r="33" spans="1:1" ht="15.75" x14ac:dyDescent="0.25">
      <c r="A33" s="11"/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920E-3044-4174-9B53-FA9A3F70F266}">
  <dimension ref="A1:B42"/>
  <sheetViews>
    <sheetView workbookViewId="0">
      <selection activeCell="Q11" sqref="Q11"/>
    </sheetView>
  </sheetViews>
  <sheetFormatPr defaultRowHeight="15" x14ac:dyDescent="0.25"/>
  <sheetData>
    <row r="1" spans="1:1" ht="15.75" x14ac:dyDescent="0.25">
      <c r="A1" s="10" t="s">
        <v>29</v>
      </c>
    </row>
    <row r="3" spans="1:1" ht="15.75" x14ac:dyDescent="0.25">
      <c r="A3" s="11" t="s">
        <v>279</v>
      </c>
    </row>
    <row r="4" spans="1:1" ht="15.75" x14ac:dyDescent="0.25">
      <c r="A4" s="11"/>
    </row>
    <row r="5" spans="1:1" ht="15.75" x14ac:dyDescent="0.25">
      <c r="A5" s="11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3" spans="1:1" ht="15.75" x14ac:dyDescent="0.25">
      <c r="A13" s="10" t="s">
        <v>205</v>
      </c>
    </row>
    <row r="15" spans="1:1" x14ac:dyDescent="0.25">
      <c r="A15" s="20" t="s">
        <v>44</v>
      </c>
    </row>
    <row r="16" spans="1:1" ht="15.75" x14ac:dyDescent="0.25">
      <c r="A16" s="11" t="s">
        <v>280</v>
      </c>
    </row>
    <row r="17" spans="1:2" ht="15.75" x14ac:dyDescent="0.25">
      <c r="A17" s="11" t="s">
        <v>281</v>
      </c>
    </row>
    <row r="18" spans="1:2" ht="15.75" x14ac:dyDescent="0.25">
      <c r="A18" s="11" t="s">
        <v>282</v>
      </c>
    </row>
    <row r="20" spans="1:2" x14ac:dyDescent="0.25">
      <c r="A20" s="20" t="s">
        <v>48</v>
      </c>
    </row>
    <row r="22" spans="1:2" ht="31.5" x14ac:dyDescent="0.25">
      <c r="A22" s="14" t="s">
        <v>49</v>
      </c>
      <c r="B22" s="14" t="s">
        <v>50</v>
      </c>
    </row>
    <row r="23" spans="1:2" ht="31.5" x14ac:dyDescent="0.25">
      <c r="A23" s="15" t="s">
        <v>208</v>
      </c>
      <c r="B23" s="15" t="s">
        <v>283</v>
      </c>
    </row>
    <row r="24" spans="1:2" ht="31.5" x14ac:dyDescent="0.25">
      <c r="A24" s="15" t="s">
        <v>210</v>
      </c>
      <c r="B24" s="15" t="s">
        <v>284</v>
      </c>
    </row>
    <row r="25" spans="1:2" ht="31.5" x14ac:dyDescent="0.25">
      <c r="A25" s="15" t="s">
        <v>211</v>
      </c>
      <c r="B25" s="15" t="s">
        <v>285</v>
      </c>
    </row>
    <row r="26" spans="1:2" ht="47.25" x14ac:dyDescent="0.25">
      <c r="A26" s="15" t="s">
        <v>286</v>
      </c>
      <c r="B26" s="15" t="s">
        <v>287</v>
      </c>
    </row>
    <row r="27" spans="1:2" ht="63" x14ac:dyDescent="0.25">
      <c r="A27" s="15" t="s">
        <v>288</v>
      </c>
      <c r="B27" s="15" t="s">
        <v>289</v>
      </c>
    </row>
    <row r="28" spans="1:2" ht="173.25" x14ac:dyDescent="0.25">
      <c r="A28" s="15" t="s">
        <v>63</v>
      </c>
      <c r="B28" s="15" t="s">
        <v>290</v>
      </c>
    </row>
    <row r="29" spans="1:2" ht="47.25" x14ac:dyDescent="0.25">
      <c r="A29" s="15" t="s">
        <v>291</v>
      </c>
      <c r="B29" s="15" t="s">
        <v>292</v>
      </c>
    </row>
    <row r="30" spans="1:2" ht="78.75" x14ac:dyDescent="0.25">
      <c r="A30" s="15" t="s">
        <v>293</v>
      </c>
      <c r="B30" s="15" t="s">
        <v>294</v>
      </c>
    </row>
    <row r="31" spans="1:2" ht="63" x14ac:dyDescent="0.25">
      <c r="A31" s="15" t="s">
        <v>295</v>
      </c>
      <c r="B31" s="15" t="s">
        <v>296</v>
      </c>
    </row>
    <row r="33" spans="1:1" x14ac:dyDescent="0.25">
      <c r="A33" s="13" t="s">
        <v>65</v>
      </c>
    </row>
    <row r="34" spans="1:1" x14ac:dyDescent="0.25">
      <c r="A34" s="16"/>
    </row>
    <row r="35" spans="1:1" ht="15.75" x14ac:dyDescent="0.25">
      <c r="A35" s="17" t="s">
        <v>297</v>
      </c>
    </row>
    <row r="36" spans="1:1" ht="15.75" x14ac:dyDescent="0.25">
      <c r="A36" s="17" t="s">
        <v>298</v>
      </c>
    </row>
    <row r="37" spans="1:1" ht="15.75" x14ac:dyDescent="0.25">
      <c r="A37" s="17" t="s">
        <v>299</v>
      </c>
    </row>
    <row r="39" spans="1:1" x14ac:dyDescent="0.25">
      <c r="A39" s="13" t="s">
        <v>69</v>
      </c>
    </row>
    <row r="40" spans="1:1" x14ac:dyDescent="0.25">
      <c r="A40" s="16"/>
    </row>
    <row r="41" spans="1:1" ht="15.75" x14ac:dyDescent="0.25">
      <c r="A41" s="17" t="s">
        <v>300</v>
      </c>
    </row>
    <row r="42" spans="1:1" ht="15.75" x14ac:dyDescent="0.25">
      <c r="A42" s="17" t="s">
        <v>301</v>
      </c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BD31-6F82-498A-8AAA-1997218D662C}">
  <dimension ref="A1:B47"/>
  <sheetViews>
    <sheetView workbookViewId="0">
      <selection sqref="A1:M49"/>
    </sheetView>
  </sheetViews>
  <sheetFormatPr defaultRowHeight="15" x14ac:dyDescent="0.25"/>
  <sheetData>
    <row r="1" spans="1:1" ht="18" x14ac:dyDescent="0.25">
      <c r="A1" s="22" t="s">
        <v>302</v>
      </c>
    </row>
    <row r="3" spans="1:1" ht="15.75" x14ac:dyDescent="0.25">
      <c r="A3" s="11" t="s">
        <v>303</v>
      </c>
    </row>
    <row r="4" spans="1:1" ht="15.75" x14ac:dyDescent="0.25">
      <c r="A4" s="11"/>
    </row>
    <row r="5" spans="1:1" ht="15.75" x14ac:dyDescent="0.25">
      <c r="A5" s="11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1" spans="1:1" x14ac:dyDescent="0.25">
      <c r="A11" s="12"/>
    </row>
    <row r="12" spans="1:1" x14ac:dyDescent="0.25">
      <c r="A12" s="12"/>
    </row>
    <row r="13" spans="1:1" x14ac:dyDescent="0.25">
      <c r="A13" s="12"/>
    </row>
    <row r="14" spans="1:1" x14ac:dyDescent="0.25">
      <c r="A14" s="12"/>
    </row>
    <row r="16" spans="1:1" ht="15.75" x14ac:dyDescent="0.25">
      <c r="A16" s="11"/>
    </row>
    <row r="17" spans="1:2" ht="15.75" x14ac:dyDescent="0.25">
      <c r="A17" s="10" t="s">
        <v>205</v>
      </c>
    </row>
    <row r="18" spans="1:2" x14ac:dyDescent="0.25">
      <c r="A18" s="20" t="s">
        <v>44</v>
      </c>
    </row>
    <row r="19" spans="1:2" ht="15.75" x14ac:dyDescent="0.25">
      <c r="A19" s="11" t="s">
        <v>304</v>
      </c>
    </row>
    <row r="20" spans="1:2" ht="15.75" x14ac:dyDescent="0.25">
      <c r="A20" s="11" t="s">
        <v>305</v>
      </c>
    </row>
    <row r="21" spans="1:2" ht="15.75" x14ac:dyDescent="0.25">
      <c r="A21" s="11" t="s">
        <v>306</v>
      </c>
    </row>
    <row r="22" spans="1:2" ht="15.75" x14ac:dyDescent="0.25">
      <c r="A22" s="11" t="s">
        <v>307</v>
      </c>
    </row>
    <row r="24" spans="1:2" x14ac:dyDescent="0.25">
      <c r="A24" s="13" t="s">
        <v>48</v>
      </c>
    </row>
    <row r="26" spans="1:2" ht="31.5" x14ac:dyDescent="0.25">
      <c r="A26" s="14" t="s">
        <v>49</v>
      </c>
      <c r="B26" s="14" t="s">
        <v>50</v>
      </c>
    </row>
    <row r="27" spans="1:2" ht="15.75" x14ac:dyDescent="0.25">
      <c r="A27" s="15" t="s">
        <v>210</v>
      </c>
      <c r="B27" s="15" t="s">
        <v>215</v>
      </c>
    </row>
    <row r="28" spans="1:2" ht="15.75" x14ac:dyDescent="0.25">
      <c r="A28" s="15" t="s">
        <v>208</v>
      </c>
      <c r="B28" s="15" t="s">
        <v>308</v>
      </c>
    </row>
    <row r="29" spans="1:2" ht="31.5" x14ac:dyDescent="0.25">
      <c r="A29" s="15" t="s">
        <v>211</v>
      </c>
      <c r="B29" s="15" t="s">
        <v>309</v>
      </c>
    </row>
    <row r="30" spans="1:2" ht="31.5" x14ac:dyDescent="0.25">
      <c r="A30" s="15" t="s">
        <v>218</v>
      </c>
      <c r="B30" s="15" t="s">
        <v>310</v>
      </c>
    </row>
    <row r="31" spans="1:2" ht="47.25" x14ac:dyDescent="0.25">
      <c r="A31" s="15" t="s">
        <v>311</v>
      </c>
      <c r="B31" s="15" t="s">
        <v>312</v>
      </c>
    </row>
    <row r="32" spans="1:2" ht="47.25" x14ac:dyDescent="0.25">
      <c r="A32" s="15" t="s">
        <v>313</v>
      </c>
      <c r="B32" s="15" t="s">
        <v>314</v>
      </c>
    </row>
    <row r="33" spans="1:2" ht="31.5" x14ac:dyDescent="0.25">
      <c r="A33" s="15" t="s">
        <v>315</v>
      </c>
      <c r="B33" s="15">
        <v>3</v>
      </c>
    </row>
    <row r="34" spans="1:2" ht="78.75" x14ac:dyDescent="0.25">
      <c r="A34" s="15" t="s">
        <v>63</v>
      </c>
      <c r="B34" s="15" t="s">
        <v>316</v>
      </c>
    </row>
    <row r="35" spans="1:2" ht="47.25" x14ac:dyDescent="0.25">
      <c r="A35" s="15" t="s">
        <v>291</v>
      </c>
      <c r="B35" s="15" t="s">
        <v>317</v>
      </c>
    </row>
    <row r="36" spans="1:2" ht="63" x14ac:dyDescent="0.25">
      <c r="A36" s="15" t="s">
        <v>318</v>
      </c>
      <c r="B36" s="15" t="s">
        <v>319</v>
      </c>
    </row>
    <row r="38" spans="1:2" x14ac:dyDescent="0.25">
      <c r="A38" s="13" t="s">
        <v>65</v>
      </c>
    </row>
    <row r="39" spans="1:2" x14ac:dyDescent="0.25">
      <c r="A39" s="16"/>
    </row>
    <row r="40" spans="1:2" ht="15.75" x14ac:dyDescent="0.25">
      <c r="A40" s="17" t="s">
        <v>320</v>
      </c>
    </row>
    <row r="41" spans="1:2" ht="15.75" x14ac:dyDescent="0.25">
      <c r="A41" s="17" t="s">
        <v>321</v>
      </c>
    </row>
    <row r="42" spans="1:2" ht="15.75" x14ac:dyDescent="0.25">
      <c r="A42" s="17" t="s">
        <v>322</v>
      </c>
    </row>
    <row r="44" spans="1:2" x14ac:dyDescent="0.25">
      <c r="A44" s="13" t="s">
        <v>69</v>
      </c>
    </row>
    <row r="45" spans="1:2" x14ac:dyDescent="0.25">
      <c r="A45" s="16"/>
    </row>
    <row r="46" spans="1:2" ht="15.75" x14ac:dyDescent="0.25">
      <c r="A46" s="17" t="s">
        <v>221</v>
      </c>
    </row>
    <row r="47" spans="1:2" ht="15.75" x14ac:dyDescent="0.25">
      <c r="A47" s="17" t="s">
        <v>301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BE57-270F-4077-9C24-E6BD9D0969EB}">
  <dimension ref="A1:B46"/>
  <sheetViews>
    <sheetView workbookViewId="0">
      <selection activeCell="V13" sqref="V13"/>
    </sheetView>
  </sheetViews>
  <sheetFormatPr defaultRowHeight="15" x14ac:dyDescent="0.25"/>
  <sheetData>
    <row r="1" spans="1:1" ht="15.75" x14ac:dyDescent="0.25">
      <c r="A1" s="10" t="s">
        <v>323</v>
      </c>
    </row>
    <row r="3" spans="1:1" ht="15.75" x14ac:dyDescent="0.25">
      <c r="A3" s="11" t="s">
        <v>324</v>
      </c>
    </row>
    <row r="4" spans="1:1" ht="15.75" x14ac:dyDescent="0.25">
      <c r="A4" s="11"/>
    </row>
    <row r="5" spans="1:1" ht="15.75" x14ac:dyDescent="0.25">
      <c r="A5" s="11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2" spans="1:1" ht="15.75" x14ac:dyDescent="0.25">
      <c r="A12" s="11" t="s">
        <v>205</v>
      </c>
    </row>
    <row r="14" spans="1:1" x14ac:dyDescent="0.25">
      <c r="A14" s="13" t="s">
        <v>325</v>
      </c>
    </row>
    <row r="15" spans="1:1" x14ac:dyDescent="0.25">
      <c r="A15" s="16"/>
    </row>
    <row r="16" spans="1:1" ht="15.75" x14ac:dyDescent="0.25">
      <c r="A16" s="17" t="s">
        <v>326</v>
      </c>
    </row>
    <row r="17" spans="1:2" ht="15.75" x14ac:dyDescent="0.25">
      <c r="A17" s="17" t="s">
        <v>327</v>
      </c>
    </row>
    <row r="18" spans="1:2" ht="15.75" x14ac:dyDescent="0.25">
      <c r="A18" s="17" t="s">
        <v>328</v>
      </c>
    </row>
    <row r="19" spans="1:2" ht="15.75" x14ac:dyDescent="0.25">
      <c r="A19" s="17" t="s">
        <v>329</v>
      </c>
    </row>
    <row r="20" spans="1:2" ht="15.75" x14ac:dyDescent="0.25">
      <c r="A20" s="17" t="s">
        <v>330</v>
      </c>
    </row>
    <row r="21" spans="1:2" ht="15.75" x14ac:dyDescent="0.25">
      <c r="A21" s="17" t="s">
        <v>331</v>
      </c>
    </row>
    <row r="23" spans="1:2" x14ac:dyDescent="0.25">
      <c r="A23" s="20" t="s">
        <v>332</v>
      </c>
    </row>
    <row r="25" spans="1:2" ht="31.5" x14ac:dyDescent="0.25">
      <c r="A25" s="14" t="s">
        <v>49</v>
      </c>
      <c r="B25" s="14" t="s">
        <v>50</v>
      </c>
    </row>
    <row r="26" spans="1:2" ht="31.5" x14ac:dyDescent="0.25">
      <c r="A26" s="15" t="s">
        <v>210</v>
      </c>
      <c r="B26" s="15" t="s">
        <v>333</v>
      </c>
    </row>
    <row r="27" spans="1:2" ht="31.5" x14ac:dyDescent="0.25">
      <c r="A27" s="15" t="s">
        <v>208</v>
      </c>
      <c r="B27" s="15" t="s">
        <v>334</v>
      </c>
    </row>
    <row r="28" spans="1:2" ht="31.5" x14ac:dyDescent="0.25">
      <c r="A28" s="15" t="s">
        <v>211</v>
      </c>
      <c r="B28" s="15" t="s">
        <v>335</v>
      </c>
    </row>
    <row r="29" spans="1:2" ht="31.5" x14ac:dyDescent="0.25">
      <c r="A29" s="15" t="s">
        <v>218</v>
      </c>
      <c r="B29" s="15" t="s">
        <v>336</v>
      </c>
    </row>
    <row r="30" spans="1:2" ht="47.25" x14ac:dyDescent="0.25">
      <c r="A30" s="15" t="s">
        <v>337</v>
      </c>
      <c r="B30" s="15" t="s">
        <v>338</v>
      </c>
    </row>
    <row r="31" spans="1:2" ht="47.25" x14ac:dyDescent="0.25">
      <c r="A31" s="15" t="s">
        <v>313</v>
      </c>
      <c r="B31" s="15" t="s">
        <v>339</v>
      </c>
    </row>
    <row r="32" spans="1:2" ht="110.25" x14ac:dyDescent="0.25">
      <c r="A32" s="15" t="s">
        <v>315</v>
      </c>
      <c r="B32" s="15" t="s">
        <v>340</v>
      </c>
    </row>
    <row r="33" spans="1:2" ht="63" x14ac:dyDescent="0.25">
      <c r="A33" s="15" t="s">
        <v>63</v>
      </c>
      <c r="B33" s="15" t="s">
        <v>341</v>
      </c>
    </row>
    <row r="34" spans="1:2" ht="47.25" x14ac:dyDescent="0.25">
      <c r="A34" s="15" t="s">
        <v>291</v>
      </c>
      <c r="B34" s="15" t="s">
        <v>342</v>
      </c>
    </row>
    <row r="35" spans="1:2" ht="78.75" x14ac:dyDescent="0.25">
      <c r="A35" s="15" t="s">
        <v>343</v>
      </c>
      <c r="B35" s="15" t="s">
        <v>344</v>
      </c>
    </row>
    <row r="37" spans="1:2" x14ac:dyDescent="0.25">
      <c r="A37" s="20" t="s">
        <v>345</v>
      </c>
    </row>
    <row r="38" spans="1:2" x14ac:dyDescent="0.25">
      <c r="A38" s="16"/>
    </row>
    <row r="39" spans="1:2" ht="15.75" x14ac:dyDescent="0.25">
      <c r="A39" s="17" t="s">
        <v>346</v>
      </c>
    </row>
    <row r="40" spans="1:2" ht="15.75" x14ac:dyDescent="0.25">
      <c r="A40" s="17" t="s">
        <v>347</v>
      </c>
    </row>
    <row r="41" spans="1:2" ht="15.75" x14ac:dyDescent="0.25">
      <c r="A41" s="17" t="s">
        <v>348</v>
      </c>
    </row>
    <row r="43" spans="1:2" x14ac:dyDescent="0.25">
      <c r="A43" s="20" t="s">
        <v>349</v>
      </c>
    </row>
    <row r="44" spans="1:2" x14ac:dyDescent="0.25">
      <c r="A44" s="16"/>
    </row>
    <row r="45" spans="1:2" ht="15.75" x14ac:dyDescent="0.25">
      <c r="A45" s="17" t="s">
        <v>221</v>
      </c>
    </row>
    <row r="46" spans="1:2" ht="15.75" x14ac:dyDescent="0.25">
      <c r="A46" s="17" t="s">
        <v>350</v>
      </c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54BA-2F6B-440F-AD03-F6C068D0AC23}">
  <dimension ref="A1:A27"/>
  <sheetViews>
    <sheetView workbookViewId="0">
      <selection activeCell="Q12" sqref="Q12"/>
    </sheetView>
  </sheetViews>
  <sheetFormatPr defaultRowHeight="15" x14ac:dyDescent="0.25"/>
  <sheetData>
    <row r="1" spans="1:1" ht="18" x14ac:dyDescent="0.25">
      <c r="A1" s="22" t="s">
        <v>351</v>
      </c>
    </row>
    <row r="3" spans="1:1" ht="15.75" x14ac:dyDescent="0.25">
      <c r="A3" s="11" t="s">
        <v>352</v>
      </c>
    </row>
    <row r="4" spans="1:1" ht="18" x14ac:dyDescent="0.25">
      <c r="A4" s="22"/>
    </row>
    <row r="7" spans="1:1" ht="15.75" x14ac:dyDescent="0.25">
      <c r="A7" s="11"/>
    </row>
    <row r="9" spans="1:1" ht="15.75" x14ac:dyDescent="0.25">
      <c r="A9" s="23" t="s">
        <v>205</v>
      </c>
    </row>
    <row r="11" spans="1:1" ht="15.75" x14ac:dyDescent="0.25">
      <c r="A11" s="24" t="s">
        <v>353</v>
      </c>
    </row>
    <row r="13" spans="1:1" ht="15.75" x14ac:dyDescent="0.25">
      <c r="A13" s="24" t="s">
        <v>354</v>
      </c>
    </row>
    <row r="15" spans="1:1" ht="15.75" x14ac:dyDescent="0.25">
      <c r="A15" s="24" t="s">
        <v>355</v>
      </c>
    </row>
    <row r="17" spans="1:1" ht="15.75" x14ac:dyDescent="0.25">
      <c r="A17" s="24" t="s">
        <v>356</v>
      </c>
    </row>
    <row r="19" spans="1:1" ht="15.75" x14ac:dyDescent="0.25">
      <c r="A19" s="24" t="s">
        <v>357</v>
      </c>
    </row>
    <row r="21" spans="1:1" ht="15.75" x14ac:dyDescent="0.25">
      <c r="A21" s="24" t="s">
        <v>358</v>
      </c>
    </row>
    <row r="23" spans="1:1" ht="15.75" x14ac:dyDescent="0.25">
      <c r="A23" s="24" t="s">
        <v>359</v>
      </c>
    </row>
    <row r="25" spans="1:1" ht="15.75" x14ac:dyDescent="0.25">
      <c r="A25" s="24" t="s">
        <v>360</v>
      </c>
    </row>
    <row r="27" spans="1:1" ht="15.75" x14ac:dyDescent="0.25">
      <c r="A27" s="23" t="s">
        <v>361</v>
      </c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82DE-ED7C-4C23-B2F6-538C385ACE8F}">
  <dimension ref="A1:B48"/>
  <sheetViews>
    <sheetView workbookViewId="0">
      <selection activeCell="M11" sqref="M11"/>
    </sheetView>
  </sheetViews>
  <sheetFormatPr defaultRowHeight="15" x14ac:dyDescent="0.25"/>
  <sheetData>
    <row r="1" spans="1:1" ht="18" x14ac:dyDescent="0.25">
      <c r="A1" s="22" t="s">
        <v>362</v>
      </c>
    </row>
    <row r="3" spans="1:1" ht="18" x14ac:dyDescent="0.25">
      <c r="A3" s="11" t="s">
        <v>363</v>
      </c>
    </row>
    <row r="4" spans="1:1" ht="15.75" x14ac:dyDescent="0.25">
      <c r="A4" s="11"/>
    </row>
    <row r="5" spans="1:1" ht="15.75" x14ac:dyDescent="0.25">
      <c r="A5" s="11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3" spans="1:1" ht="15.75" x14ac:dyDescent="0.25">
      <c r="A13" s="11" t="s">
        <v>364</v>
      </c>
    </row>
    <row r="15" spans="1:1" x14ac:dyDescent="0.25">
      <c r="A15" s="13" t="s">
        <v>325</v>
      </c>
    </row>
    <row r="16" spans="1:1" x14ac:dyDescent="0.25">
      <c r="A16" s="16"/>
    </row>
    <row r="17" spans="1:2" ht="15.75" x14ac:dyDescent="0.25">
      <c r="A17" s="17" t="s">
        <v>365</v>
      </c>
    </row>
    <row r="18" spans="1:2" ht="15.75" x14ac:dyDescent="0.25">
      <c r="A18" s="17" t="s">
        <v>366</v>
      </c>
    </row>
    <row r="19" spans="1:2" ht="15.75" x14ac:dyDescent="0.25">
      <c r="A19" s="17" t="s">
        <v>367</v>
      </c>
    </row>
    <row r="20" spans="1:2" ht="15.75" x14ac:dyDescent="0.25">
      <c r="A20" s="17" t="s">
        <v>368</v>
      </c>
    </row>
    <row r="21" spans="1:2" ht="15.75" x14ac:dyDescent="0.25">
      <c r="A21" s="17" t="s">
        <v>369</v>
      </c>
    </row>
    <row r="22" spans="1:2" ht="15.75" x14ac:dyDescent="0.25">
      <c r="A22" s="17" t="s">
        <v>370</v>
      </c>
    </row>
    <row r="23" spans="1:2" ht="15.75" x14ac:dyDescent="0.25">
      <c r="A23" s="25" t="s">
        <v>371</v>
      </c>
    </row>
    <row r="25" spans="1:2" x14ac:dyDescent="0.25">
      <c r="A25" s="13" t="s">
        <v>332</v>
      </c>
    </row>
    <row r="27" spans="1:2" ht="31.5" x14ac:dyDescent="0.25">
      <c r="A27" s="14" t="s">
        <v>49</v>
      </c>
      <c r="B27" s="14" t="s">
        <v>50</v>
      </c>
    </row>
    <row r="28" spans="1:2" ht="31.5" x14ac:dyDescent="0.25">
      <c r="A28" s="15" t="s">
        <v>210</v>
      </c>
      <c r="B28" s="15" t="s">
        <v>372</v>
      </c>
    </row>
    <row r="29" spans="1:2" ht="31.5" x14ac:dyDescent="0.25">
      <c r="A29" s="15" t="s">
        <v>208</v>
      </c>
      <c r="B29" s="15" t="s">
        <v>373</v>
      </c>
    </row>
    <row r="30" spans="1:2" ht="31.5" x14ac:dyDescent="0.25">
      <c r="A30" s="15" t="s">
        <v>211</v>
      </c>
      <c r="B30" s="15" t="s">
        <v>374</v>
      </c>
    </row>
    <row r="31" spans="1:2" ht="31.5" x14ac:dyDescent="0.25">
      <c r="A31" s="15" t="s">
        <v>218</v>
      </c>
      <c r="B31" s="15" t="s">
        <v>375</v>
      </c>
    </row>
    <row r="32" spans="1:2" ht="47.25" x14ac:dyDescent="0.25">
      <c r="A32" s="15" t="s">
        <v>376</v>
      </c>
      <c r="B32" s="15" t="s">
        <v>377</v>
      </c>
    </row>
    <row r="33" spans="1:2" ht="110.25" x14ac:dyDescent="0.25">
      <c r="A33" s="15" t="s">
        <v>63</v>
      </c>
      <c r="B33" s="15" t="s">
        <v>378</v>
      </c>
    </row>
    <row r="34" spans="1:2" ht="47.25" x14ac:dyDescent="0.25">
      <c r="A34" s="15" t="s">
        <v>295</v>
      </c>
      <c r="B34" s="15" t="s">
        <v>379</v>
      </c>
    </row>
    <row r="35" spans="1:2" ht="31.5" x14ac:dyDescent="0.25">
      <c r="A35" s="15" t="s">
        <v>380</v>
      </c>
      <c r="B35" s="15" t="s">
        <v>381</v>
      </c>
    </row>
    <row r="36" spans="1:2" ht="31.5" x14ac:dyDescent="0.25">
      <c r="A36" s="15" t="s">
        <v>382</v>
      </c>
      <c r="B36" s="15" t="s">
        <v>383</v>
      </c>
    </row>
    <row r="38" spans="1:2" x14ac:dyDescent="0.25">
      <c r="A38" s="13" t="s">
        <v>345</v>
      </c>
    </row>
    <row r="39" spans="1:2" x14ac:dyDescent="0.25">
      <c r="A39" s="16"/>
    </row>
    <row r="40" spans="1:2" ht="15.75" x14ac:dyDescent="0.25">
      <c r="A40" s="17" t="s">
        <v>384</v>
      </c>
    </row>
    <row r="41" spans="1:2" ht="15.75" x14ac:dyDescent="0.25">
      <c r="A41" s="17" t="s">
        <v>385</v>
      </c>
    </row>
    <row r="43" spans="1:2" x14ac:dyDescent="0.25">
      <c r="A43" s="13" t="s">
        <v>349</v>
      </c>
    </row>
    <row r="44" spans="1:2" x14ac:dyDescent="0.25">
      <c r="A44" s="16"/>
    </row>
    <row r="45" spans="1:2" ht="15.75" x14ac:dyDescent="0.25">
      <c r="A45" s="17" t="s">
        <v>221</v>
      </c>
    </row>
    <row r="46" spans="1:2" ht="15.75" x14ac:dyDescent="0.25">
      <c r="A46" s="17" t="s">
        <v>350</v>
      </c>
    </row>
    <row r="48" spans="1:2" ht="15.75" x14ac:dyDescent="0.25">
      <c r="A48" s="11" t="s">
        <v>386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EEA0-277C-41D8-8500-F4913518547E}">
  <dimension ref="A1:B34"/>
  <sheetViews>
    <sheetView topLeftCell="A6" workbookViewId="0">
      <selection activeCell="B44" sqref="B44"/>
    </sheetView>
  </sheetViews>
  <sheetFormatPr defaultRowHeight="15" x14ac:dyDescent="0.25"/>
  <cols>
    <col min="1" max="1" width="36.7109375" customWidth="1"/>
    <col min="2" max="2" width="137.7109375" customWidth="1"/>
  </cols>
  <sheetData>
    <row r="1" spans="1:2" ht="15.75" x14ac:dyDescent="0.25">
      <c r="A1" s="10" t="s">
        <v>7</v>
      </c>
    </row>
    <row r="3" spans="1:2" ht="15.75" x14ac:dyDescent="0.25">
      <c r="A3" s="11" t="s">
        <v>42</v>
      </c>
    </row>
    <row r="5" spans="1:2" ht="15.75" x14ac:dyDescent="0.25">
      <c r="A5" s="11" t="s">
        <v>43</v>
      </c>
    </row>
    <row r="7" spans="1:2" x14ac:dyDescent="0.25">
      <c r="A7" s="12"/>
    </row>
    <row r="8" spans="1:2" x14ac:dyDescent="0.25">
      <c r="A8" s="13" t="s">
        <v>44</v>
      </c>
    </row>
    <row r="9" spans="1:2" ht="15.75" x14ac:dyDescent="0.25">
      <c r="A9" s="11" t="s">
        <v>45</v>
      </c>
    </row>
    <row r="10" spans="1:2" ht="15.75" x14ac:dyDescent="0.25">
      <c r="A10" s="11" t="s">
        <v>46</v>
      </c>
    </row>
    <row r="11" spans="1:2" ht="15.75" x14ac:dyDescent="0.25">
      <c r="A11" s="11" t="s">
        <v>47</v>
      </c>
    </row>
    <row r="13" spans="1:2" x14ac:dyDescent="0.25">
      <c r="A13" s="13" t="s">
        <v>48</v>
      </c>
    </row>
    <row r="15" spans="1:2" ht="15.75" x14ac:dyDescent="0.25">
      <c r="A15" s="14" t="s">
        <v>49</v>
      </c>
      <c r="B15" s="14" t="s">
        <v>50</v>
      </c>
    </row>
    <row r="16" spans="1:2" ht="15.75" x14ac:dyDescent="0.25">
      <c r="A16" s="15" t="s">
        <v>51</v>
      </c>
      <c r="B16" s="15" t="s">
        <v>52</v>
      </c>
    </row>
    <row r="17" spans="1:2" ht="15.75" x14ac:dyDescent="0.25">
      <c r="A17" s="15" t="s">
        <v>53</v>
      </c>
      <c r="B17" s="15" t="s">
        <v>54</v>
      </c>
    </row>
    <row r="18" spans="1:2" ht="15.75" x14ac:dyDescent="0.25">
      <c r="A18" s="15" t="s">
        <v>55</v>
      </c>
      <c r="B18" s="15" t="s">
        <v>56</v>
      </c>
    </row>
    <row r="19" spans="1:2" ht="15.75" x14ac:dyDescent="0.25">
      <c r="A19" s="15" t="s">
        <v>57</v>
      </c>
      <c r="B19" s="15" t="s">
        <v>58</v>
      </c>
    </row>
    <row r="20" spans="1:2" ht="15.75" x14ac:dyDescent="0.25">
      <c r="A20" s="15" t="s">
        <v>59</v>
      </c>
      <c r="B20" s="15" t="s">
        <v>60</v>
      </c>
    </row>
    <row r="21" spans="1:2" ht="15.75" x14ac:dyDescent="0.25">
      <c r="A21" s="15" t="s">
        <v>61</v>
      </c>
      <c r="B21" s="15" t="s">
        <v>62</v>
      </c>
    </row>
    <row r="22" spans="1:2" ht="15.75" x14ac:dyDescent="0.25">
      <c r="A22" s="15" t="s">
        <v>63</v>
      </c>
      <c r="B22" s="15" t="s">
        <v>64</v>
      </c>
    </row>
    <row r="23" spans="1:2" ht="15.75" x14ac:dyDescent="0.25">
      <c r="A23" s="15" t="s">
        <v>388</v>
      </c>
      <c r="B23" s="15" t="s">
        <v>389</v>
      </c>
    </row>
    <row r="24" spans="1:2" ht="15.75" x14ac:dyDescent="0.25">
      <c r="A24" s="15"/>
    </row>
    <row r="25" spans="1:2" x14ac:dyDescent="0.25">
      <c r="A25" s="13" t="s">
        <v>65</v>
      </c>
    </row>
    <row r="26" spans="1:2" x14ac:dyDescent="0.25">
      <c r="A26" s="16"/>
    </row>
    <row r="27" spans="1:2" ht="15.75" x14ac:dyDescent="0.25">
      <c r="A27" s="17" t="s">
        <v>66</v>
      </c>
    </row>
    <row r="28" spans="1:2" ht="15.75" x14ac:dyDescent="0.25">
      <c r="A28" s="17" t="s">
        <v>67</v>
      </c>
    </row>
    <row r="29" spans="1:2" ht="15.75" x14ac:dyDescent="0.25">
      <c r="A29" s="17" t="s">
        <v>68</v>
      </c>
    </row>
    <row r="31" spans="1:2" x14ac:dyDescent="0.25">
      <c r="A31" s="13" t="s">
        <v>69</v>
      </c>
    </row>
    <row r="32" spans="1:2" x14ac:dyDescent="0.25">
      <c r="A32" s="16"/>
    </row>
    <row r="33" spans="1:1" ht="15.75" x14ac:dyDescent="0.25">
      <c r="A33" s="17" t="s">
        <v>70</v>
      </c>
    </row>
    <row r="34" spans="1:1" ht="15.75" x14ac:dyDescent="0.25">
      <c r="A34" s="17" t="s">
        <v>71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C0A8-E375-4E08-9A82-618C373F2BF6}">
  <dimension ref="A1:C29"/>
  <sheetViews>
    <sheetView workbookViewId="0">
      <selection activeCell="B16" sqref="B16"/>
    </sheetView>
  </sheetViews>
  <sheetFormatPr defaultRowHeight="15" x14ac:dyDescent="0.25"/>
  <cols>
    <col min="1" max="1" width="26.85546875" customWidth="1"/>
  </cols>
  <sheetData>
    <row r="1" spans="1:3" ht="21" x14ac:dyDescent="0.35">
      <c r="A1" s="26" t="s">
        <v>390</v>
      </c>
      <c r="B1" s="27"/>
      <c r="C1" s="27"/>
    </row>
    <row r="2" spans="1:3" ht="15.75" x14ac:dyDescent="0.25">
      <c r="A2" s="11"/>
    </row>
    <row r="3" spans="1:3" ht="15.75" x14ac:dyDescent="0.25">
      <c r="A3" s="28" t="s">
        <v>391</v>
      </c>
      <c r="B3" s="28"/>
      <c r="C3" s="28"/>
    </row>
    <row r="4" spans="1:3" ht="15.75" x14ac:dyDescent="0.25">
      <c r="A4" s="11"/>
    </row>
    <row r="5" spans="1:3" ht="15.75" x14ac:dyDescent="0.25">
      <c r="A5" s="11"/>
    </row>
    <row r="6" spans="1:3" ht="15.75" x14ac:dyDescent="0.25">
      <c r="A6" s="10" t="s">
        <v>72</v>
      </c>
    </row>
    <row r="7" spans="1:3" ht="15.75" x14ac:dyDescent="0.25">
      <c r="A7" s="10" t="s">
        <v>73</v>
      </c>
    </row>
    <row r="10" spans="1:3" ht="15.75" x14ac:dyDescent="0.25">
      <c r="A10" s="10" t="s">
        <v>74</v>
      </c>
    </row>
    <row r="11" spans="1:3" ht="15.75" x14ac:dyDescent="0.25">
      <c r="A11" s="11" t="s">
        <v>75</v>
      </c>
    </row>
    <row r="12" spans="1:3" ht="15.75" x14ac:dyDescent="0.25">
      <c r="A12" s="11" t="s">
        <v>392</v>
      </c>
    </row>
    <row r="15" spans="1:3" ht="15.75" x14ac:dyDescent="0.25">
      <c r="A15" s="10" t="s">
        <v>76</v>
      </c>
    </row>
    <row r="16" spans="1:3" ht="15.75" x14ac:dyDescent="0.25">
      <c r="A16" s="10" t="s">
        <v>393</v>
      </c>
      <c r="B16" s="29" t="s">
        <v>389</v>
      </c>
    </row>
    <row r="17" spans="1:1" ht="15.75" x14ac:dyDescent="0.25">
      <c r="A17" s="10" t="s">
        <v>394</v>
      </c>
    </row>
    <row r="18" spans="1:1" ht="15.75" x14ac:dyDescent="0.25">
      <c r="A18" s="10" t="s">
        <v>395</v>
      </c>
    </row>
    <row r="19" spans="1:1" ht="15.75" x14ac:dyDescent="0.25">
      <c r="A19" s="10" t="s">
        <v>396</v>
      </c>
    </row>
    <row r="20" spans="1:1" ht="15.75" x14ac:dyDescent="0.25">
      <c r="A20" s="10" t="s">
        <v>77</v>
      </c>
    </row>
    <row r="21" spans="1:1" ht="15.75" x14ac:dyDescent="0.25">
      <c r="A21" s="10" t="s">
        <v>78</v>
      </c>
    </row>
    <row r="22" spans="1:1" ht="15.75" x14ac:dyDescent="0.25">
      <c r="A22" s="10" t="s">
        <v>79</v>
      </c>
    </row>
    <row r="23" spans="1:1" ht="15.75" x14ac:dyDescent="0.25">
      <c r="A23" s="10" t="s">
        <v>80</v>
      </c>
    </row>
    <row r="24" spans="1:1" ht="15.75" x14ac:dyDescent="0.25">
      <c r="A24" s="10" t="s">
        <v>81</v>
      </c>
    </row>
    <row r="25" spans="1:1" ht="15.75" x14ac:dyDescent="0.25">
      <c r="A25" s="10" t="s">
        <v>82</v>
      </c>
    </row>
    <row r="26" spans="1:1" ht="15.75" x14ac:dyDescent="0.25">
      <c r="A26" s="10" t="s">
        <v>83</v>
      </c>
    </row>
    <row r="27" spans="1:1" ht="15.75" x14ac:dyDescent="0.25">
      <c r="A27" s="10" t="s">
        <v>84</v>
      </c>
    </row>
    <row r="28" spans="1:1" ht="15.75" x14ac:dyDescent="0.25">
      <c r="A28" s="10" t="s">
        <v>85</v>
      </c>
    </row>
    <row r="29" spans="1:1" ht="15.75" x14ac:dyDescent="0.25">
      <c r="A29" s="10" t="s">
        <v>86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B910-A49B-4036-925C-AB78C4107138}">
  <dimension ref="A1:B30"/>
  <sheetViews>
    <sheetView workbookViewId="0">
      <selection activeCell="E24" sqref="E24"/>
    </sheetView>
  </sheetViews>
  <sheetFormatPr defaultRowHeight="15" x14ac:dyDescent="0.25"/>
  <sheetData>
    <row r="1" spans="1:2" ht="18.75" x14ac:dyDescent="0.3">
      <c r="A1" s="31" t="s">
        <v>398</v>
      </c>
      <c r="B1" s="32"/>
    </row>
    <row r="2" spans="1:2" ht="15.75" x14ac:dyDescent="0.25">
      <c r="A2" s="11"/>
    </row>
    <row r="3" spans="1:2" ht="15.75" x14ac:dyDescent="0.25">
      <c r="A3" s="30" t="s">
        <v>397</v>
      </c>
    </row>
    <row r="5" spans="1:2" ht="15.75" x14ac:dyDescent="0.25">
      <c r="A5" s="11" t="s">
        <v>87</v>
      </c>
    </row>
    <row r="6" spans="1:2" ht="15.75" x14ac:dyDescent="0.25">
      <c r="A6" s="10" t="s">
        <v>88</v>
      </c>
    </row>
    <row r="7" spans="1:2" ht="15.75" x14ac:dyDescent="0.25">
      <c r="A7" s="17" t="s">
        <v>399</v>
      </c>
    </row>
    <row r="8" spans="1:2" ht="15.75" x14ac:dyDescent="0.25">
      <c r="A8" s="17" t="s">
        <v>400</v>
      </c>
    </row>
    <row r="9" spans="1:2" ht="15.75" x14ac:dyDescent="0.25">
      <c r="A9" s="17" t="s">
        <v>89</v>
      </c>
    </row>
    <row r="10" spans="1:2" ht="15.75" x14ac:dyDescent="0.25">
      <c r="A10" s="10" t="s">
        <v>90</v>
      </c>
    </row>
    <row r="11" spans="1:2" ht="15.75" x14ac:dyDescent="0.25">
      <c r="A11" s="17" t="s">
        <v>389</v>
      </c>
    </row>
    <row r="12" spans="1:2" ht="15.75" x14ac:dyDescent="0.25">
      <c r="A12" s="17" t="s">
        <v>91</v>
      </c>
    </row>
    <row r="13" spans="1:2" ht="15.75" x14ac:dyDescent="0.25">
      <c r="A13" s="10" t="s">
        <v>92</v>
      </c>
    </row>
    <row r="14" spans="1:2" ht="15.75" x14ac:dyDescent="0.25">
      <c r="A14" s="17" t="s">
        <v>401</v>
      </c>
    </row>
    <row r="15" spans="1:2" ht="15.75" x14ac:dyDescent="0.25">
      <c r="A15" s="10" t="s">
        <v>93</v>
      </c>
    </row>
    <row r="16" spans="1:2" ht="15.75" x14ac:dyDescent="0.25">
      <c r="A16" s="17" t="s">
        <v>402</v>
      </c>
    </row>
    <row r="17" spans="1:1" ht="15.75" x14ac:dyDescent="0.25">
      <c r="A17" s="10" t="s">
        <v>94</v>
      </c>
    </row>
    <row r="18" spans="1:1" ht="15.75" x14ac:dyDescent="0.25">
      <c r="A18" s="17" t="s">
        <v>403</v>
      </c>
    </row>
    <row r="19" spans="1:1" ht="15.75" x14ac:dyDescent="0.25">
      <c r="A19" s="10" t="s">
        <v>95</v>
      </c>
    </row>
    <row r="20" spans="1:1" ht="15.75" x14ac:dyDescent="0.25">
      <c r="A20" s="17" t="s">
        <v>96</v>
      </c>
    </row>
    <row r="21" spans="1:1" ht="15.75" x14ac:dyDescent="0.25">
      <c r="A21" s="17" t="s">
        <v>97</v>
      </c>
    </row>
    <row r="22" spans="1:1" ht="15.75" x14ac:dyDescent="0.25">
      <c r="A22" s="10" t="s">
        <v>98</v>
      </c>
    </row>
    <row r="23" spans="1:1" ht="15.75" x14ac:dyDescent="0.25">
      <c r="A23" s="17" t="s">
        <v>99</v>
      </c>
    </row>
    <row r="24" spans="1:1" ht="15.75" x14ac:dyDescent="0.25">
      <c r="A24" s="17" t="s">
        <v>100</v>
      </c>
    </row>
    <row r="25" spans="1:1" ht="15.75" x14ac:dyDescent="0.25">
      <c r="A25" s="10" t="s">
        <v>101</v>
      </c>
    </row>
    <row r="26" spans="1:1" ht="15.75" x14ac:dyDescent="0.25">
      <c r="A26" s="17" t="s">
        <v>102</v>
      </c>
    </row>
    <row r="27" spans="1:1" ht="15.75" x14ac:dyDescent="0.25">
      <c r="A27" s="10" t="s">
        <v>103</v>
      </c>
    </row>
    <row r="28" spans="1:1" ht="15.75" x14ac:dyDescent="0.25">
      <c r="A28" s="17" t="s">
        <v>104</v>
      </c>
    </row>
    <row r="29" spans="1:1" ht="15.75" x14ac:dyDescent="0.25">
      <c r="A29" s="10" t="s">
        <v>105</v>
      </c>
    </row>
    <row r="30" spans="1:1" ht="15.75" x14ac:dyDescent="0.25">
      <c r="A30" s="17" t="s">
        <v>106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F6BA-8B19-4BD9-91AD-AEBC362BE921}">
  <dimension ref="A1:B30"/>
  <sheetViews>
    <sheetView workbookViewId="0">
      <selection activeCell="F32" sqref="F32"/>
    </sheetView>
  </sheetViews>
  <sheetFormatPr defaultRowHeight="15" x14ac:dyDescent="0.25"/>
  <cols>
    <col min="1" max="1" width="23.5703125" customWidth="1"/>
    <col min="2" max="2" width="28" customWidth="1"/>
  </cols>
  <sheetData>
    <row r="1" spans="1:2" ht="15.75" x14ac:dyDescent="0.25">
      <c r="A1" s="10" t="s">
        <v>404</v>
      </c>
    </row>
    <row r="2" spans="1:2" ht="15.75" x14ac:dyDescent="0.25">
      <c r="A2" s="11"/>
    </row>
    <row r="3" spans="1:2" x14ac:dyDescent="0.25">
      <c r="A3" s="30" t="s">
        <v>405</v>
      </c>
    </row>
    <row r="5" spans="1:2" ht="15.75" x14ac:dyDescent="0.25">
      <c r="A5" s="10" t="s">
        <v>87</v>
      </c>
    </row>
    <row r="6" spans="1:2" ht="15.75" x14ac:dyDescent="0.25">
      <c r="A6" s="18" t="s">
        <v>49</v>
      </c>
      <c r="B6" s="18" t="s">
        <v>50</v>
      </c>
    </row>
    <row r="7" spans="1:2" ht="47.25" x14ac:dyDescent="0.25">
      <c r="A7" s="18" t="s">
        <v>107</v>
      </c>
      <c r="B7" s="18" t="s">
        <v>108</v>
      </c>
    </row>
    <row r="8" spans="1:2" ht="15.75" x14ac:dyDescent="0.25">
      <c r="A8" s="18" t="s">
        <v>109</v>
      </c>
      <c r="B8" s="18" t="s">
        <v>110</v>
      </c>
    </row>
    <row r="9" spans="1:2" ht="31.5" x14ac:dyDescent="0.25">
      <c r="A9" s="18" t="s">
        <v>111</v>
      </c>
      <c r="B9" s="18" t="s">
        <v>406</v>
      </c>
    </row>
    <row r="10" spans="1:2" ht="15.75" x14ac:dyDescent="0.25">
      <c r="A10" s="18" t="s">
        <v>112</v>
      </c>
      <c r="B10" s="18">
        <v>1200</v>
      </c>
    </row>
    <row r="11" spans="1:2" ht="15.75" x14ac:dyDescent="0.25">
      <c r="A11" s="18" t="s">
        <v>113</v>
      </c>
      <c r="B11" s="18" t="s">
        <v>114</v>
      </c>
    </row>
    <row r="12" spans="1:2" ht="31.5" x14ac:dyDescent="0.25">
      <c r="A12" s="18" t="s">
        <v>115</v>
      </c>
      <c r="B12" s="18" t="s">
        <v>407</v>
      </c>
    </row>
    <row r="13" spans="1:2" ht="15.75" x14ac:dyDescent="0.25">
      <c r="A13" s="18" t="s">
        <v>116</v>
      </c>
      <c r="B13" s="18" t="s">
        <v>117</v>
      </c>
    </row>
    <row r="14" spans="1:2" ht="15.75" x14ac:dyDescent="0.25">
      <c r="A14" s="18" t="s">
        <v>118</v>
      </c>
      <c r="B14" s="18">
        <v>25</v>
      </c>
    </row>
    <row r="15" spans="1:2" ht="15.75" x14ac:dyDescent="0.25">
      <c r="A15" s="18" t="s">
        <v>119</v>
      </c>
      <c r="B15" s="18" t="s">
        <v>120</v>
      </c>
    </row>
    <row r="16" spans="1:2" ht="15.75" x14ac:dyDescent="0.25">
      <c r="A16" s="18" t="s">
        <v>121</v>
      </c>
      <c r="B16" s="18" t="s">
        <v>408</v>
      </c>
    </row>
    <row r="17" spans="1:2" ht="15.75" x14ac:dyDescent="0.25">
      <c r="A17" s="18" t="s">
        <v>122</v>
      </c>
      <c r="B17" s="18" t="s">
        <v>409</v>
      </c>
    </row>
    <row r="18" spans="1:2" ht="31.5" x14ac:dyDescent="0.25">
      <c r="A18" s="18" t="s">
        <v>123</v>
      </c>
      <c r="B18" s="18" t="s">
        <v>124</v>
      </c>
    </row>
    <row r="19" spans="1:2" ht="15.75" x14ac:dyDescent="0.25">
      <c r="A19" s="18" t="s">
        <v>125</v>
      </c>
      <c r="B19" s="18" t="s">
        <v>126</v>
      </c>
    </row>
    <row r="20" spans="1:2" ht="15.75" x14ac:dyDescent="0.25">
      <c r="A20" s="18" t="s">
        <v>127</v>
      </c>
      <c r="B20" s="18" t="s">
        <v>128</v>
      </c>
    </row>
    <row r="21" spans="1:2" ht="15.75" x14ac:dyDescent="0.25">
      <c r="A21" s="18" t="s">
        <v>129</v>
      </c>
      <c r="B21" s="18" t="s">
        <v>130</v>
      </c>
    </row>
    <row r="22" spans="1:2" ht="15.75" x14ac:dyDescent="0.25">
      <c r="A22" s="18" t="s">
        <v>131</v>
      </c>
      <c r="B22" s="18" t="s">
        <v>410</v>
      </c>
    </row>
    <row r="23" spans="1:2" ht="31.5" x14ac:dyDescent="0.25">
      <c r="A23" s="18" t="s">
        <v>132</v>
      </c>
      <c r="B23" s="18" t="s">
        <v>133</v>
      </c>
    </row>
    <row r="24" spans="1:2" ht="15.75" x14ac:dyDescent="0.25">
      <c r="A24" s="18" t="s">
        <v>134</v>
      </c>
      <c r="B24" s="18">
        <v>1</v>
      </c>
    </row>
    <row r="25" spans="1:2" ht="15.75" x14ac:dyDescent="0.25">
      <c r="A25" s="18" t="s">
        <v>135</v>
      </c>
      <c r="B25" s="18" t="s">
        <v>411</v>
      </c>
    </row>
    <row r="26" spans="1:2" ht="31.5" x14ac:dyDescent="0.25">
      <c r="A26" s="18" t="s">
        <v>136</v>
      </c>
      <c r="B26" s="18" t="s">
        <v>412</v>
      </c>
    </row>
    <row r="27" spans="1:2" ht="15.75" x14ac:dyDescent="0.25">
      <c r="A27" s="58" t="s">
        <v>137</v>
      </c>
      <c r="B27" s="18"/>
    </row>
    <row r="28" spans="1:2" ht="15.75" x14ac:dyDescent="0.25">
      <c r="A28" s="58"/>
      <c r="B28" s="18" t="s">
        <v>138</v>
      </c>
    </row>
    <row r="29" spans="1:2" ht="15.75" x14ac:dyDescent="0.25">
      <c r="A29" s="58"/>
      <c r="B29" s="18"/>
    </row>
    <row r="30" spans="1:2" ht="15.75" x14ac:dyDescent="0.25">
      <c r="A30" s="58"/>
      <c r="B30" s="18"/>
    </row>
  </sheetData>
  <mergeCells count="1">
    <mergeCell ref="A27:A30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B855-B06B-4CF8-B9B5-2935375F7271}">
  <dimension ref="A1:B24"/>
  <sheetViews>
    <sheetView workbookViewId="0">
      <selection activeCell="H36" sqref="H36"/>
    </sheetView>
  </sheetViews>
  <sheetFormatPr defaultRowHeight="15" x14ac:dyDescent="0.25"/>
  <sheetData>
    <row r="1" spans="1:2" ht="18.75" x14ac:dyDescent="0.25">
      <c r="A1" s="11" t="s">
        <v>413</v>
      </c>
    </row>
    <row r="3" spans="1:2" ht="15.75" x14ac:dyDescent="0.25">
      <c r="A3" s="10" t="s">
        <v>414</v>
      </c>
    </row>
    <row r="4" spans="1:2" ht="15.75" x14ac:dyDescent="0.25">
      <c r="A4" s="10"/>
    </row>
    <row r="5" spans="1:2" ht="15.75" x14ac:dyDescent="0.25">
      <c r="A5" s="10" t="s">
        <v>139</v>
      </c>
    </row>
    <row r="6" spans="1:2" ht="15.75" x14ac:dyDescent="0.25">
      <c r="A6" s="19" t="s">
        <v>140</v>
      </c>
    </row>
    <row r="7" spans="1:2" ht="15.75" x14ac:dyDescent="0.25">
      <c r="A7" s="19" t="s">
        <v>141</v>
      </c>
    </row>
    <row r="8" spans="1:2" ht="15.75" x14ac:dyDescent="0.25">
      <c r="A8" s="10" t="s">
        <v>142</v>
      </c>
    </row>
    <row r="9" spans="1:2" ht="15.75" x14ac:dyDescent="0.25">
      <c r="A9" s="19" t="s">
        <v>143</v>
      </c>
    </row>
    <row r="10" spans="1:2" ht="15.75" x14ac:dyDescent="0.25">
      <c r="A10" s="19" t="s">
        <v>144</v>
      </c>
    </row>
    <row r="11" spans="1:2" ht="15.75" x14ac:dyDescent="0.25">
      <c r="A11" s="19" t="s">
        <v>145</v>
      </c>
      <c r="B11" s="33" t="s">
        <v>146</v>
      </c>
    </row>
    <row r="12" spans="1:2" ht="15.75" x14ac:dyDescent="0.25">
      <c r="A12" s="10" t="s">
        <v>415</v>
      </c>
    </row>
    <row r="13" spans="1:2" ht="15.75" x14ac:dyDescent="0.25">
      <c r="A13" s="19" t="s">
        <v>147</v>
      </c>
    </row>
    <row r="14" spans="1:2" ht="15.75" x14ac:dyDescent="0.25">
      <c r="A14" s="19" t="s">
        <v>148</v>
      </c>
    </row>
    <row r="15" spans="1:2" ht="15.75" x14ac:dyDescent="0.25">
      <c r="A15" s="19" t="s">
        <v>149</v>
      </c>
    </row>
    <row r="16" spans="1:2" ht="15.75" x14ac:dyDescent="0.25">
      <c r="A16" s="19" t="s">
        <v>150</v>
      </c>
    </row>
    <row r="17" spans="1:1" ht="15.75" x14ac:dyDescent="0.25">
      <c r="A17" s="19" t="s">
        <v>416</v>
      </c>
    </row>
    <row r="18" spans="1:1" ht="15.75" x14ac:dyDescent="0.25">
      <c r="A18" s="19" t="s">
        <v>417</v>
      </c>
    </row>
    <row r="19" spans="1:1" ht="15.75" x14ac:dyDescent="0.25">
      <c r="A19" s="10" t="s">
        <v>151</v>
      </c>
    </row>
    <row r="20" spans="1:1" ht="15.75" x14ac:dyDescent="0.25">
      <c r="A20" s="19" t="s">
        <v>152</v>
      </c>
    </row>
    <row r="21" spans="1:1" ht="15.75" x14ac:dyDescent="0.25">
      <c r="A21" s="19" t="s">
        <v>153</v>
      </c>
    </row>
    <row r="22" spans="1:1" ht="15.75" x14ac:dyDescent="0.25">
      <c r="A22" s="19" t="s">
        <v>154</v>
      </c>
    </row>
    <row r="23" spans="1:1" ht="15.75" x14ac:dyDescent="0.25">
      <c r="A23" s="19" t="s">
        <v>418</v>
      </c>
    </row>
    <row r="24" spans="1:1" ht="15.75" x14ac:dyDescent="0.25">
      <c r="A24" s="10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9E8E-81C4-4B24-BA4C-555E80479ACA}">
  <dimension ref="A1:A18"/>
  <sheetViews>
    <sheetView workbookViewId="0">
      <selection activeCell="L16" sqref="L16"/>
    </sheetView>
  </sheetViews>
  <sheetFormatPr defaultRowHeight="15" x14ac:dyDescent="0.25"/>
  <sheetData>
    <row r="1" spans="1:1" ht="18.75" x14ac:dyDescent="0.25">
      <c r="A1" s="11" t="s">
        <v>419</v>
      </c>
    </row>
    <row r="2" spans="1:1" ht="15.75" x14ac:dyDescent="0.25">
      <c r="A2" s="11"/>
    </row>
    <row r="3" spans="1:1" x14ac:dyDescent="0.25">
      <c r="A3" t="s">
        <v>420</v>
      </c>
    </row>
    <row r="9" spans="1:1" ht="15.75" x14ac:dyDescent="0.25">
      <c r="A9" s="11"/>
    </row>
    <row r="10" spans="1:1" ht="15.75" x14ac:dyDescent="0.25">
      <c r="A10" s="19" t="s">
        <v>155</v>
      </c>
    </row>
    <row r="11" spans="1:1" ht="15.75" x14ac:dyDescent="0.25">
      <c r="A11" s="19" t="s">
        <v>421</v>
      </c>
    </row>
    <row r="12" spans="1:1" ht="15.75" x14ac:dyDescent="0.25">
      <c r="A12" s="19" t="s">
        <v>156</v>
      </c>
    </row>
    <row r="13" spans="1:1" ht="15.75" x14ac:dyDescent="0.25">
      <c r="A13" s="19" t="s">
        <v>157</v>
      </c>
    </row>
    <row r="14" spans="1:1" ht="15.75" x14ac:dyDescent="0.25">
      <c r="A14" s="19" t="s">
        <v>158</v>
      </c>
    </row>
    <row r="15" spans="1:1" ht="15.75" x14ac:dyDescent="0.25">
      <c r="A15" s="19" t="s">
        <v>159</v>
      </c>
    </row>
    <row r="16" spans="1:1" ht="15.75" x14ac:dyDescent="0.25">
      <c r="A16" s="19" t="s">
        <v>160</v>
      </c>
    </row>
    <row r="17" spans="1:1" ht="15.75" x14ac:dyDescent="0.25">
      <c r="A17" s="19" t="s">
        <v>161</v>
      </c>
    </row>
    <row r="18" spans="1:1" ht="15.75" x14ac:dyDescent="0.25">
      <c r="A18" s="19" t="s">
        <v>162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8D18-97CF-4554-A65E-68D01CEF9F34}">
  <dimension ref="A1:A32"/>
  <sheetViews>
    <sheetView workbookViewId="0">
      <selection activeCell="J30" sqref="J30"/>
    </sheetView>
  </sheetViews>
  <sheetFormatPr defaultRowHeight="15" x14ac:dyDescent="0.25"/>
  <sheetData>
    <row r="1" spans="1:1" ht="18.75" x14ac:dyDescent="0.25">
      <c r="A1" s="11" t="s">
        <v>422</v>
      </c>
    </row>
    <row r="3" spans="1:1" ht="15.75" x14ac:dyDescent="0.25">
      <c r="A3" s="11" t="s">
        <v>423</v>
      </c>
    </row>
    <row r="4" spans="1:1" ht="15.75" x14ac:dyDescent="0.25">
      <c r="A4" s="19" t="s">
        <v>163</v>
      </c>
    </row>
    <row r="5" spans="1:1" ht="15.75" x14ac:dyDescent="0.25">
      <c r="A5" s="19" t="s">
        <v>164</v>
      </c>
    </row>
    <row r="6" spans="1:1" ht="15.75" x14ac:dyDescent="0.25">
      <c r="A6" s="19" t="s">
        <v>165</v>
      </c>
    </row>
    <row r="7" spans="1:1" ht="15.75" x14ac:dyDescent="0.25">
      <c r="A7" s="19" t="s">
        <v>166</v>
      </c>
    </row>
    <row r="8" spans="1:1" ht="15.75" x14ac:dyDescent="0.25">
      <c r="A8" s="19" t="s">
        <v>167</v>
      </c>
    </row>
    <row r="9" spans="1:1" ht="15.75" x14ac:dyDescent="0.25">
      <c r="A9" s="19" t="s">
        <v>168</v>
      </c>
    </row>
    <row r="10" spans="1:1" ht="15.75" x14ac:dyDescent="0.25">
      <c r="A10" s="19" t="s">
        <v>169</v>
      </c>
    </row>
    <row r="11" spans="1:1" ht="15.75" x14ac:dyDescent="0.25">
      <c r="A11" s="10" t="s">
        <v>170</v>
      </c>
    </row>
    <row r="12" spans="1:1" ht="15.75" x14ac:dyDescent="0.25">
      <c r="A12" s="19" t="s">
        <v>424</v>
      </c>
    </row>
    <row r="13" spans="1:1" ht="15.75" x14ac:dyDescent="0.25">
      <c r="A13" s="19" t="s">
        <v>171</v>
      </c>
    </row>
    <row r="14" spans="1:1" ht="15.75" x14ac:dyDescent="0.25">
      <c r="A14" s="19" t="s">
        <v>172</v>
      </c>
    </row>
    <row r="15" spans="1:1" ht="15.75" x14ac:dyDescent="0.25">
      <c r="A15" s="19" t="s">
        <v>173</v>
      </c>
    </row>
    <row r="16" spans="1:1" ht="15.75" x14ac:dyDescent="0.25">
      <c r="A16" s="19" t="s">
        <v>174</v>
      </c>
    </row>
    <row r="17" spans="1:1" ht="15.75" x14ac:dyDescent="0.25">
      <c r="A17" s="10" t="s">
        <v>175</v>
      </c>
    </row>
    <row r="18" spans="1:1" ht="15.75" x14ac:dyDescent="0.25">
      <c r="A18" s="19" t="s">
        <v>176</v>
      </c>
    </row>
    <row r="19" spans="1:1" ht="15.75" x14ac:dyDescent="0.25">
      <c r="A19" s="19" t="s">
        <v>177</v>
      </c>
    </row>
    <row r="20" spans="1:1" ht="15.75" x14ac:dyDescent="0.25">
      <c r="A20" s="19" t="s">
        <v>178</v>
      </c>
    </row>
    <row r="21" spans="1:1" ht="15.75" x14ac:dyDescent="0.25">
      <c r="A21" s="19" t="s">
        <v>179</v>
      </c>
    </row>
    <row r="22" spans="1:1" ht="15.75" x14ac:dyDescent="0.25">
      <c r="A22" s="10" t="s">
        <v>180</v>
      </c>
    </row>
    <row r="23" spans="1:1" ht="15.75" x14ac:dyDescent="0.25">
      <c r="A23" s="19" t="s">
        <v>181</v>
      </c>
    </row>
    <row r="24" spans="1:1" ht="15.75" x14ac:dyDescent="0.25">
      <c r="A24" s="19" t="s">
        <v>182</v>
      </c>
    </row>
    <row r="25" spans="1:1" ht="15.75" x14ac:dyDescent="0.25">
      <c r="A25" s="19" t="s">
        <v>183</v>
      </c>
    </row>
    <row r="26" spans="1:1" ht="15.75" x14ac:dyDescent="0.25">
      <c r="A26" s="19" t="s">
        <v>184</v>
      </c>
    </row>
    <row r="27" spans="1:1" ht="15.75" x14ac:dyDescent="0.25">
      <c r="A27" s="10" t="s">
        <v>185</v>
      </c>
    </row>
    <row r="28" spans="1:1" ht="15.75" x14ac:dyDescent="0.25">
      <c r="A28" s="19" t="s">
        <v>186</v>
      </c>
    </row>
    <row r="29" spans="1:1" ht="15.75" x14ac:dyDescent="0.25">
      <c r="A29" s="19" t="s">
        <v>187</v>
      </c>
    </row>
    <row r="30" spans="1:1" ht="15.75" x14ac:dyDescent="0.25">
      <c r="A30" s="19" t="s">
        <v>188</v>
      </c>
    </row>
    <row r="31" spans="1:1" ht="15.75" x14ac:dyDescent="0.25">
      <c r="A31" s="19" t="s">
        <v>189</v>
      </c>
    </row>
    <row r="32" spans="1:1" ht="15.75" x14ac:dyDescent="0.25">
      <c r="A32" s="19" t="s">
        <v>190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72FF-3FEA-4881-9B06-DE89BEEF8FBE}">
  <dimension ref="A1:A21"/>
  <sheetViews>
    <sheetView workbookViewId="0">
      <selection activeCell="E25" sqref="E25"/>
    </sheetView>
  </sheetViews>
  <sheetFormatPr defaultRowHeight="15" x14ac:dyDescent="0.25"/>
  <sheetData>
    <row r="1" spans="1:1" ht="18.75" x14ac:dyDescent="0.25">
      <c r="A1" s="11" t="s">
        <v>425</v>
      </c>
    </row>
    <row r="2" spans="1:1" ht="15.75" x14ac:dyDescent="0.25">
      <c r="A2" s="11"/>
    </row>
    <row r="3" spans="1:1" ht="15.75" x14ac:dyDescent="0.25">
      <c r="A3" s="30" t="s">
        <v>426</v>
      </c>
    </row>
    <row r="4" spans="1:1" ht="15.75" x14ac:dyDescent="0.25">
      <c r="A4" s="11"/>
    </row>
    <row r="5" spans="1:1" ht="15.75" x14ac:dyDescent="0.25">
      <c r="A5" s="11" t="s">
        <v>191</v>
      </c>
    </row>
    <row r="6" spans="1:1" ht="15.75" x14ac:dyDescent="0.25">
      <c r="A6" s="11" t="s">
        <v>192</v>
      </c>
    </row>
    <row r="7" spans="1:1" ht="15.75" x14ac:dyDescent="0.25">
      <c r="A7" s="11" t="s">
        <v>193</v>
      </c>
    </row>
    <row r="8" spans="1:1" ht="15.75" x14ac:dyDescent="0.25">
      <c r="A8" s="11" t="s">
        <v>194</v>
      </c>
    </row>
    <row r="9" spans="1:1" ht="15.75" x14ac:dyDescent="0.25">
      <c r="A9" s="11" t="s">
        <v>427</v>
      </c>
    </row>
    <row r="10" spans="1:1" ht="15.75" x14ac:dyDescent="0.25">
      <c r="A10" s="11" t="s">
        <v>195</v>
      </c>
    </row>
    <row r="11" spans="1:1" ht="15.75" x14ac:dyDescent="0.25">
      <c r="A11" s="11" t="s">
        <v>196</v>
      </c>
    </row>
    <row r="12" spans="1:1" ht="15.75" x14ac:dyDescent="0.25">
      <c r="A12" s="11" t="s">
        <v>197</v>
      </c>
    </row>
    <row r="13" spans="1:1" ht="15.75" x14ac:dyDescent="0.25">
      <c r="A13" s="11" t="s">
        <v>198</v>
      </c>
    </row>
    <row r="14" spans="1:1" ht="15.75" x14ac:dyDescent="0.25">
      <c r="A14" s="11" t="s">
        <v>428</v>
      </c>
    </row>
    <row r="15" spans="1:1" ht="15.75" x14ac:dyDescent="0.25">
      <c r="A15" s="11" t="s">
        <v>429</v>
      </c>
    </row>
    <row r="16" spans="1:1" ht="15.75" x14ac:dyDescent="0.25">
      <c r="A16" s="11" t="s">
        <v>199</v>
      </c>
    </row>
    <row r="17" spans="1:1" ht="15.75" x14ac:dyDescent="0.25">
      <c r="A17" s="11" t="s">
        <v>200</v>
      </c>
    </row>
    <row r="18" spans="1:1" ht="15.75" x14ac:dyDescent="0.25">
      <c r="A18" s="11" t="s">
        <v>201</v>
      </c>
    </row>
    <row r="19" spans="1:1" ht="15.75" x14ac:dyDescent="0.25">
      <c r="A19" s="11" t="s">
        <v>202</v>
      </c>
    </row>
    <row r="20" spans="1:1" ht="15.75" x14ac:dyDescent="0.25">
      <c r="A20" s="11"/>
    </row>
    <row r="21" spans="1:1" ht="15.75" x14ac:dyDescent="0.25">
      <c r="A21" s="1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Ostatní nábytek</vt:lpstr>
      <vt:lpstr>kuchyňská linka</vt:lpstr>
      <vt:lpstr>židle  jídelní </vt:lpstr>
      <vt:lpstr>stůl jídelní</vt:lpstr>
      <vt:lpstr>stůl psací 120</vt:lpstr>
      <vt:lpstr>stůl psací 160</vt:lpstr>
      <vt:lpstr>kontejner</vt:lpstr>
      <vt:lpstr>kancelářská židle</vt:lpstr>
      <vt:lpstr>skříň na dokumentaci</vt:lpstr>
      <vt:lpstr>sedací souprava 3</vt:lpstr>
      <vt:lpstr>konferenční stůl </vt:lpstr>
      <vt:lpstr>komoda</vt:lpstr>
      <vt:lpstr>stůl pod televizi</vt:lpstr>
      <vt:lpstr>Botník malý</vt:lpstr>
      <vt:lpstr>botník velký</vt:lpstr>
      <vt:lpstr>šatní dvojskříň dřevěná</vt:lpstr>
      <vt:lpstr>nástavec na šatní dvojskříň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Vacinová Radka | ZZSSK</dc:creator>
  <cp:lastModifiedBy>Witosz Michal | ZZSSK</cp:lastModifiedBy>
  <dcterms:created xsi:type="dcterms:W3CDTF">2026-02-25T10:26:17Z</dcterms:created>
  <dcterms:modified xsi:type="dcterms:W3CDTF">2026-02-27T09:13:08Z</dcterms:modified>
</cp:coreProperties>
</file>