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2026\4. NADLIMITNÍ\N_T26_ 31 Vybavení stanovišť - kov\3_Výzva\"/>
    </mc:Choice>
  </mc:AlternateContent>
  <xr:revisionPtr revIDLastSave="0" documentId="13_ncr:1_{CAEDC36D-5C3A-4019-9E75-358EC02316CB}" xr6:coauthVersionLast="47" xr6:coauthVersionMax="47" xr10:uidLastSave="{00000000-0000-0000-0000-000000000000}"/>
  <bookViews>
    <workbookView xWindow="-120" yWindow="-120" windowWidth="29040" windowHeight="15720" xr2:uid="{59645782-7726-450A-B7F3-4B34C59669ED}"/>
  </bookViews>
  <sheets>
    <sheet name="položky kovový nábytek" sheetId="1" r:id="rId1"/>
    <sheet name="šatní dvojskříň kovová" sheetId="2" r:id="rId2"/>
    <sheet name="kovové skříně velké" sheetId="3" r:id="rId3"/>
    <sheet name="kovové skříně malé" sheetId="4" r:id="rId4"/>
    <sheet name="Regál kovový 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K2" i="1"/>
  <c r="L2" i="1" s="1"/>
  <c r="L6" i="1" s="1"/>
  <c r="K3" i="1"/>
  <c r="K4" i="1"/>
  <c r="K5" i="1"/>
  <c r="I4" i="1"/>
  <c r="K6" i="1" l="1"/>
</calcChain>
</file>

<file path=xl/sharedStrings.xml><?xml version="1.0" encoding="utf-8"?>
<sst xmlns="http://schemas.openxmlformats.org/spreadsheetml/2006/main" count="171" uniqueCount="139">
  <si>
    <t>šatní dvojskříň kovová</t>
  </si>
  <si>
    <t>kovové skříně velké</t>
  </si>
  <si>
    <t>kovové skříně malé</t>
  </si>
  <si>
    <t>kovové regály 2m</t>
  </si>
  <si>
    <t>Číslo položky</t>
  </si>
  <si>
    <t>Položka</t>
  </si>
  <si>
    <t>Mníšek pod Brdy</t>
  </si>
  <si>
    <t>Řevnice</t>
  </si>
  <si>
    <t>Příbram</t>
  </si>
  <si>
    <t>CELKEM KS</t>
  </si>
  <si>
    <t xml:space="preserve">Adresy stanovišť pro dodání </t>
  </si>
  <si>
    <t>Pod Lipami 1069, Řevnice</t>
  </si>
  <si>
    <t>Školní 70, 261 01 Příbram VIII.</t>
  </si>
  <si>
    <t xml:space="preserve">Kladno ředitelství                                                                               </t>
  </si>
  <si>
    <t>Vančurova 1544, 272 01 Kladno</t>
  </si>
  <si>
    <t xml:space="preserve">Mělník                                                                                                              </t>
  </si>
  <si>
    <t>Bezručova 3409, 276 01 Mělník</t>
  </si>
  <si>
    <t xml:space="preserve">Mníšek pod Brdy </t>
  </si>
  <si>
    <t>Šatní dvojskříň kovová</t>
  </si>
  <si>
    <t>průměrná cena: 4 600,- Kč</t>
  </si>
  <si>
    <t>Specifikace: </t>
  </si>
  <si>
    <r>
      <t>·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2"/>
        <color rgb="FF000000"/>
        <rFont val="Times New Roman"/>
        <family val="1"/>
        <charset val="238"/>
      </rPr>
      <t>šatní skříň z ocelového plechu (o síle min. 0,7 mm)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</si>
  <si>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výška v rozmezí 1850 až 1910 x šířka 600 x hloubka 450 až 500 (v mm)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</si>
  <si>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2"/>
        <color rgb="FF000000"/>
        <rFont val="Times New Roman"/>
        <family val="1"/>
        <charset val="238"/>
      </rPr>
      <t>dvoudvéřové provedení se dvěma oddíly pro užívání formou „čisté/použité oděvy“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</si>
  <si>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2"/>
        <color rgb="FF000000"/>
        <rFont val="Times New Roman"/>
        <family val="1"/>
        <charset val="238"/>
      </rPr>
      <t>dveře s vnitřními skrytými panty, vybaveny proti možnosti protlačení, každé s cylindrickým zámkem s minimálně dvěma klíči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</si>
  <si>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2"/>
        <color rgb="FF000000"/>
        <rFont val="Times New Roman"/>
        <family val="1"/>
        <charset val="238"/>
      </rPr>
      <t>zadní část skříně opatřena průduchy k zajištění odvětrávání horní a spodní části skříně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</si>
  <si>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2"/>
        <color rgb="FF000000"/>
        <rFont val="Times New Roman"/>
        <family val="1"/>
        <charset val="238"/>
      </rPr>
      <t>typ podstavce – sokl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</si>
  <si>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2"/>
        <color rgb="FF000000"/>
        <rFont val="Times New Roman"/>
        <family val="1"/>
        <charset val="238"/>
      </rPr>
      <t xml:space="preserve">barevné provedení ve světlých barvách s vyloučením křiklavého nebo vzorovaného provedení, jednotné barevné provedení pro celou dodávku 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</si>
  <si>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2"/>
        <color rgb="FF000000"/>
        <rFont val="Times New Roman"/>
        <family val="1"/>
        <charset val="238"/>
      </rPr>
      <t>vybavení – šatní tyč, dvojháček, dvě police – jedna ve spodní a druhá v horní části</t>
    </r>
  </si>
  <si>
    <t>Dodání ve smontovaném stavu</t>
  </si>
  <si>
    <t>Kovová skříň vysoká</t>
  </si>
  <si>
    <t>průměrná cena: 8900,- Kč</t>
  </si>
  <si>
    <t>1. Obecný popis</t>
  </si>
  <si>
    <t>Svařovaná dvoudveřová dílenská skříň z kvalitního ocelového plechu (tloušťka min. 0,6 mm), vysoce odolná a tuhá.</t>
  </si>
  <si>
    <t>Police: 4 ks přestavitelné po 70 mm (nebo 25 mm), nosnost 60 kg/polici, vzdálenost mezi policemi min. 335 mm pro pořadače (3–5 řad podle výšky).</t>
  </si>
  <si>
    <t>Dveře: Křídlové s vnitřními závěsy, pákovým rozvorovým mechanismem (tři směry), dvourozvorovým uzávěrem s cylindrickým zámkem (2 klíče), vyztužené proti prolomení, plastové dorazy.</t>
  </si>
  <si>
    <t>Perforace: Volitelně 10 × 10 mm na vnitřní straně dveří (pro háčky) a zadní stěně.</t>
  </si>
  <si>
    <t>Povrchová úprava: Vypalovací prášková barva – korpus šedý (RAL 7035) nebo tmavě šedý (RAL 7016); dveře: šedé (RAL 7035), tmavě šedé (RAL 7016), modré (RAL 5012/5017), červené (RAL 3000) nebo zelené (RAL 6011).</t>
  </si>
  <si>
    <t>Dodáváno: Plně smontované, připravené k okamžitému použití.</t>
  </si>
  <si>
    <t>Řada: KOVONA (nebo JAN II / JAN NOWAK s ekvivalentními vlastnostmi).</t>
  </si>
  <si>
    <t>Použití: Kancelářské, lékařské, dílenská na nářadí nebo šanony (např. 60 ks).</t>
  </si>
  <si>
    <t>2. Technické parametry (povinné minimum)</t>
  </si>
  <si>
    <t>Parametr</t>
  </si>
  <si>
    <t>Hodnota</t>
  </si>
  <si>
    <t>Výška</t>
  </si>
  <si>
    <t>1950 mm (nebo 1850 mm)</t>
  </si>
  <si>
    <t>Šířka</t>
  </si>
  <si>
    <t>1200 mm (nebo 1150 mm)</t>
  </si>
  <si>
    <t>Hloubka</t>
  </si>
  <si>
    <t>400 mm</t>
  </si>
  <si>
    <t>Počet polic</t>
  </si>
  <si>
    <t>4 (přestavitelné po 70 mm)</t>
  </si>
  <si>
    <t>Nosnost na polici</t>
  </si>
  <si>
    <t>60 kg</t>
  </si>
  <si>
    <t>Typ dveří</t>
  </si>
  <si>
    <t>Křídlové, uzamykatelné</t>
  </si>
  <si>
    <t>Uzávěr</t>
  </si>
  <si>
    <t>Rozvorový zámek s 2 klíči</t>
  </si>
  <si>
    <t>Barva korpusu</t>
  </si>
  <si>
    <t>Šedá (RAL 7035/7016)</t>
  </si>
  <si>
    <t>Barva dveří</t>
  </si>
  <si>
    <t>RAL 7035/7016/5012/3000/6011</t>
  </si>
  <si>
    <t>Typ konstrukce</t>
  </si>
  <si>
    <t>Svařovaná</t>
  </si>
  <si>
    <t>Certifikace</t>
  </si>
  <si>
    <t>PZH nebo ekvivalent (GDPR soulad)</t>
  </si>
  <si>
    <t>3. Klíčové požadavky na kvalitu a použití</t>
  </si>
  <si>
    <t>Vysoká stabilita pro nářadí, dokumenty nebo chemikálie; odolnost vůči poškození.</t>
  </si>
  <si>
    <t>Flexibilita: Přestavitelné police pro šanony nebo nářadí.</t>
  </si>
  <si>
    <t>Bezpečnost: Vyztužené dveře, pevný zámek.</t>
  </si>
  <si>
    <t>4. Kritéria hodnocení nabídek</t>
  </si>
  <si>
    <t>Cena včetně dopravy a montáže.</t>
  </si>
  <si>
    <t>Dodací lhůta, záruka (min. 2 roky) </t>
  </si>
  <si>
    <t>Plechová skříň nízká </t>
  </si>
  <si>
    <t>průměrná cena: 4 500,- Kč</t>
  </si>
  <si>
    <t>Dvoudveřová dílenská uzamykatelná skříň z kvalitního ocelového plechu, vysoce odolná a stabilní.</t>
  </si>
  <si>
    <t>Police: 2–5 ks přestavitelné po 70 mm, nosnost 60 kg/polici, vzdálenost mezi policemi min. 335 mm pro pořadače.</t>
  </si>
  <si>
    <t>Kapacita: Pro výšku 800 mm – 2 řady pořadačů; 1150 mm – 3 řady; 1950 mm – 5 řad.</t>
  </si>
  <si>
    <t>Dveře: Křídlové s vnitřními závěsy, pákovým rozvorovým mechanismem, dvourozvorovým uzávěrem s cylindrickým zámkem (2 klíče), vyztužené proti prolomení, plastové dorazy.</t>
  </si>
  <si>
    <t>Perforace: 10 × 10 mm na vnitřní straně dveří (pro háčky/držáky); perforovaná zadní stěna.</t>
  </si>
  <si>
    <t>Povrchová úprava: Vypalovací prášková barva – korpus tmavě šedá (RAL 7016/7035), dveře šedá (RAL 7035) nebo modrá (RAL 5015).</t>
  </si>
  <si>
    <t>Dodáváno: Rozložené (rozmontované) nebo plně smontované – nabídka musí specifikovat.</t>
  </si>
  <si>
    <t>1150–1170 mm</t>
  </si>
  <si>
    <t>920–1200 mm</t>
  </si>
  <si>
    <t>400–500 mm</t>
  </si>
  <si>
    <t>2 (přestavitelné po 70 mm)</t>
  </si>
  <si>
    <t>Tmavě šedá (RAL 7016/7035)</t>
  </si>
  <si>
    <t>Šedá (RAL 7035) nebo modrá (RAL 5015)</t>
  </si>
  <si>
    <t>Řada nábytku</t>
  </si>
  <si>
    <t>METAL</t>
  </si>
  <si>
    <t>Perforace dveří</t>
  </si>
  <si>
    <t>Ano (10 × 10 mm)</t>
  </si>
  <si>
    <t>Stabilní tuhá konstrukce pro dílny, sklady nebo garáže.</t>
  </si>
  <si>
    <t>Vysoká bezpečnost: Vyztužené dveře proti prolomení, plastové dorazy.</t>
  </si>
  <si>
    <t>Flexibilita: Přestavitelné police pro pořadače nebo nářadí.</t>
  </si>
  <si>
    <t>Materiál: Ocelový plech, odolný vůči poškození.</t>
  </si>
  <si>
    <t>Délka dodací lhůty, záruka (min. 2 roky) a certifikace</t>
  </si>
  <si>
    <r>
      <t>Regál kovový nosnost 175 kg</t>
    </r>
    <r>
      <rPr>
        <sz val="13.5"/>
        <color theme="1"/>
        <rFont val="Aptos"/>
        <family val="2"/>
      </rPr>
      <t> </t>
    </r>
  </si>
  <si>
    <t>průměrná cena - 3 000,- Kč</t>
  </si>
  <si>
    <t>Specifikace regálů: 1. Obecný popis: Stabilní policový regál s rychlou zásuvnou (bezšroubovou) montáží, vhodný do skladů, dílen, sklepů a garáží. </t>
  </si>
  <si>
    <r>
      <t xml:space="preserve">Regál musí být </t>
    </r>
    <r>
      <rPr>
        <b/>
        <sz val="12"/>
        <color theme="1"/>
        <rFont val="Aptos"/>
        <family val="2"/>
      </rPr>
      <t>dodán plně smontovaný</t>
    </r>
    <r>
      <rPr>
        <sz val="12"/>
        <color theme="1"/>
        <rFont val="Aptos"/>
        <family val="2"/>
      </rPr>
      <t xml:space="preserve"> (předmontovaný), připravený k okamžitému použití.</t>
    </r>
  </si>
  <si>
    <t>Konstrukce: Kovový rám z pozinkované oceli s policemi z kvalitní dřevovláknité desky (HDF/MDF, tloušťka 4 mm).</t>
  </si>
  <si>
    <t>Povrchová úprava kovových částí: Práškový lak RAL 7031 (šedá) nebo ekvivalentní pozinkování pro odolnost vůči korozi a vlhkosti.</t>
  </si>
  <si>
    <t>Nohy regálu zakončené plastovými koncovkami pro stabilitu a ochranu podlahy.</t>
  </si>
  <si>
    <t>Výrobní tolerance výšky stojiny: ±1%.</t>
  </si>
  <si>
    <t>Certifikace: ISO 9001:2015 nebo ekvivalent.</t>
  </si>
  <si>
    <t>Značka/dodavatel: Preferováno vybaveniprouklid.cz nebo ekvivalent s odpovídajícími parametry.</t>
  </si>
  <si>
    <t>180 cm (1790–1800 mm)</t>
  </si>
  <si>
    <t>90 cm</t>
  </si>
  <si>
    <t>40–45 cm</t>
  </si>
  <si>
    <t>5 (výškově nastavitelné v rámech)</t>
  </si>
  <si>
    <t>175 kg (při rovnoměrném rozložení zatížení)</t>
  </si>
  <si>
    <t>Celková nosnost regálu</t>
  </si>
  <si>
    <t>875 kg</t>
  </si>
  <si>
    <t>Tloušťka oceli</t>
  </si>
  <si>
    <t>0,6 mm</t>
  </si>
  <si>
    <t>Profil nohy</t>
  </si>
  <si>
    <t>35 × 35 mm</t>
  </si>
  <si>
    <t>Tloušťka police</t>
  </si>
  <si>
    <t>4 mm (HDF/MDF)</t>
  </si>
  <si>
    <t>Barva</t>
  </si>
  <si>
    <t>Šedá (RAL 7031)</t>
  </si>
  <si>
    <t>Typ montáže</t>
  </si>
  <si>
    <t>Zásuvný (bezšroubový), dodán smontovaný</t>
  </si>
  <si>
    <t>Materiál</t>
  </si>
  <si>
    <t>Pozinkovaná ocel + HDF/MDF desky</t>
  </si>
  <si>
    <t>Vysoká stabilita a flexibilita pro úložení nářadí, dokumentů, domácích potřeb nebo těžších předmětů.</t>
  </si>
  <si>
    <t>Odolnost vůči vlhkosti a korozi díky pozinkování.</t>
  </si>
  <si>
    <t>Provedení: Základní regál (ne příslušenství).</t>
  </si>
  <si>
    <t>Dodávka: Regály musí být testovány na nosnost a stabilitu, s protokolem o shodě.</t>
  </si>
  <si>
    <t>Komenského 886, Skalecká 519</t>
  </si>
  <si>
    <t>Cena za 1 ks bez DPH</t>
  </si>
  <si>
    <t>Cena celkem bez DPH</t>
  </si>
  <si>
    <t>Cena celkem s DPH</t>
  </si>
  <si>
    <t>Celková cena</t>
  </si>
  <si>
    <t>1.</t>
  </si>
  <si>
    <t>2.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</si>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</sst>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  <charset val="238"/>
    </font>
    <font>
      <sz val="11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3.5"/>
      <color theme="1"/>
      <name val="Aptos"/>
      <family val="2"/>
    </font>
    <font>
      <sz val="13.5"/>
      <color theme="1"/>
      <name val="Aptos"/>
      <family val="2"/>
    </font>
    <font>
      <b/>
      <sz val="10"/>
      <color theme="1"/>
      <name val="Aptos"/>
      <family val="2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24"/>
      <color theme="1"/>
      <name val="Aptos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0008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3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4" fillId="0" borderId="3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3" fillId="3" borderId="5" xfId="0" applyFont="1" applyFill="1" applyBorder="1" applyAlignment="1">
      <alignment wrapText="1"/>
    </xf>
    <xf numFmtId="0" fontId="3" fillId="2" borderId="5" xfId="0" applyFont="1" applyFill="1" applyBorder="1"/>
    <xf numFmtId="0" fontId="0" fillId="0" borderId="6" xfId="0" applyBorder="1" applyAlignment="1">
      <alignment wrapText="1"/>
    </xf>
    <xf numFmtId="0" fontId="0" fillId="0" borderId="7" xfId="0" applyBorder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4" borderId="0" xfId="0" applyFont="1" applyFill="1" applyAlignment="1">
      <alignment wrapText="1"/>
    </xf>
    <xf numFmtId="0" fontId="0" fillId="4" borderId="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part1.d2cgkYrn.AEGlL8dj@zachranka.cz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457201</xdr:colOff>
      <xdr:row>0</xdr:row>
      <xdr:rowOff>0</xdr:rowOff>
    </xdr:from>
    <xdr:to>
      <xdr:col>7</xdr:col>
      <xdr:colOff>342901</xdr:colOff>
      <xdr:row>5</xdr:row>
      <xdr:rowOff>105345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BFDDFF2-BA8F-4509-9EDE-4A327E2A6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1" y="0"/>
          <a:ext cx="1714500" cy="1294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316231</xdr:colOff>
      <xdr:row>0</xdr:row>
      <xdr:rowOff>1</xdr:rowOff>
    </xdr:from>
    <xdr:to>
      <xdr:col>7</xdr:col>
      <xdr:colOff>171451</xdr:colOff>
      <xdr:row>9</xdr:row>
      <xdr:rowOff>79436</xdr:rowOff>
    </xdr:to>
    <xdr:pic>
      <xdr:nvPicPr>
        <xdr:cNvPr id="2" name="Obrázek 1" descr="Plechová policová skříň na nářadí KOVONA, 1950 x 1200 x 400 mm, 4 police, šedá/modrá">
          <a:extLst>
            <a:ext uri="{FF2B5EF4-FFF2-40B4-BE49-F238E27FC236}">
              <a16:creationId xmlns:a16="http://schemas.microsoft.com/office/drawing/2014/main" id="{125305FD-AABC-431A-8E2B-F3AA59337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441" y="1"/>
          <a:ext cx="1680210" cy="170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381000</xdr:colOff>
      <xdr:row>6</xdr:row>
      <xdr:rowOff>19050</xdr:rowOff>
    </xdr:to>
    <xdr:pic>
      <xdr:nvPicPr>
        <xdr:cNvPr id="2" name="Obrázek 1" descr="DS - 191 - skříň úložná, 2 police, uzamykatelná, ocel, šedomodrá">
          <a:extLst>
            <a:ext uri="{FF2B5EF4-FFF2-40B4-BE49-F238E27FC236}">
              <a16:creationId xmlns:a16="http://schemas.microsoft.com/office/drawing/2014/main" id="{D6F8207F-5E39-4A55-818B-225EF4C11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3</xdr:row>
      <xdr:rowOff>49530</xdr:rowOff>
    </xdr:from>
    <xdr:to>
      <xdr:col>0</xdr:col>
      <xdr:colOff>1163955</xdr:colOff>
      <xdr:row>13</xdr:row>
      <xdr:rowOff>26197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1039FFA-B621-4A10-B1CD-DE38804CB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2940"/>
          <a:ext cx="954405" cy="178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9E8F-8D14-439F-BEFA-7C6D003DFDB8}">
  <dimension ref="A1:L13"/>
  <sheetViews>
    <sheetView tabSelected="1" workbookViewId="0">
      <selection activeCell="F11" sqref="F11"/>
    </sheetView>
  </sheetViews>
  <sheetFormatPr defaultRowHeight="15" x14ac:dyDescent="0.25"/>
  <cols>
    <col min="1" max="1" width="7.5703125" customWidth="1"/>
    <col min="2" max="2" width="32.7109375" customWidth="1"/>
    <col min="10" max="10" width="15" customWidth="1"/>
    <col min="11" max="11" width="14.140625" customWidth="1"/>
    <col min="12" max="12" width="14.5703125" customWidth="1"/>
  </cols>
  <sheetData>
    <row r="1" spans="1:12" ht="45" x14ac:dyDescent="0.25">
      <c r="A1" s="35" t="s">
        <v>4</v>
      </c>
      <c r="B1" s="38" t="s">
        <v>5</v>
      </c>
      <c r="C1" s="39" t="s">
        <v>6</v>
      </c>
      <c r="D1" s="39"/>
      <c r="E1" s="40" t="s">
        <v>7</v>
      </c>
      <c r="F1" s="40"/>
      <c r="G1" s="40" t="s">
        <v>8</v>
      </c>
      <c r="H1" s="40"/>
      <c r="I1" s="41" t="s">
        <v>9</v>
      </c>
      <c r="J1" s="41" t="s">
        <v>131</v>
      </c>
      <c r="K1" s="41" t="s">
        <v>132</v>
      </c>
      <c r="L1" s="41" t="s">
        <v>133</v>
      </c>
    </row>
    <row r="2" spans="1:12" x14ac:dyDescent="0.25">
      <c r="A2" s="36" t="s">
        <v>135</v>
      </c>
      <c r="B2" s="2" t="s">
        <v>0</v>
      </c>
      <c r="C2" s="28"/>
      <c r="D2" s="28"/>
      <c r="E2" s="28"/>
      <c r="F2" s="28"/>
      <c r="G2" s="28">
        <v>16</v>
      </c>
      <c r="H2" s="28"/>
      <c r="I2" s="1">
        <v>16</v>
      </c>
      <c r="J2" s="42">
        <v>0</v>
      </c>
      <c r="K2" s="1">
        <f>J2*I2</f>
        <v>0</v>
      </c>
      <c r="L2" s="29">
        <f>K2*1.21</f>
        <v>0</v>
      </c>
    </row>
    <row r="3" spans="1:12" x14ac:dyDescent="0.25">
      <c r="A3" s="36" t="s">
        <v>136</v>
      </c>
      <c r="B3" s="2" t="s">
        <v>1</v>
      </c>
      <c r="C3" s="28">
        <v>2</v>
      </c>
      <c r="D3" s="28"/>
      <c r="E3" s="28">
        <v>1</v>
      </c>
      <c r="F3" s="28"/>
      <c r="G3" s="28"/>
      <c r="H3" s="28"/>
      <c r="I3" s="1">
        <v>3</v>
      </c>
      <c r="J3" s="42">
        <v>0</v>
      </c>
      <c r="K3" s="1">
        <f>J3*I3</f>
        <v>0</v>
      </c>
      <c r="L3" s="29">
        <f t="shared" ref="L3:L5" si="0">K3*1.21</f>
        <v>0</v>
      </c>
    </row>
    <row r="4" spans="1:12" x14ac:dyDescent="0.25">
      <c r="A4" s="36" t="s">
        <v>137</v>
      </c>
      <c r="B4" s="2" t="s">
        <v>2</v>
      </c>
      <c r="C4" s="28">
        <v>2</v>
      </c>
      <c r="D4" s="28"/>
      <c r="E4" s="28">
        <v>2</v>
      </c>
      <c r="F4" s="28"/>
      <c r="G4" s="28"/>
      <c r="H4" s="28"/>
      <c r="I4" s="1">
        <f>SUM(C4:H4)</f>
        <v>4</v>
      </c>
      <c r="J4" s="42">
        <v>0</v>
      </c>
      <c r="K4" s="1">
        <f>J4*I4</f>
        <v>0</v>
      </c>
      <c r="L4" s="29">
        <f t="shared" si="0"/>
        <v>0</v>
      </c>
    </row>
    <row r="5" spans="1:12" ht="15.75" thickBot="1" x14ac:dyDescent="0.3">
      <c r="A5" s="37" t="s">
        <v>138</v>
      </c>
      <c r="B5" s="30" t="s">
        <v>3</v>
      </c>
      <c r="C5" s="31">
        <v>4</v>
      </c>
      <c r="D5" s="31"/>
      <c r="E5" s="31"/>
      <c r="F5" s="31"/>
      <c r="G5" s="31"/>
      <c r="H5" s="31"/>
      <c r="I5" s="32">
        <v>4</v>
      </c>
      <c r="J5" s="43">
        <v>0</v>
      </c>
      <c r="K5" s="32">
        <f>J5*I5</f>
        <v>0</v>
      </c>
      <c r="L5" s="29">
        <f t="shared" si="0"/>
        <v>0</v>
      </c>
    </row>
    <row r="6" spans="1:12" ht="15.75" thickBot="1" x14ac:dyDescent="0.3">
      <c r="A6" s="46" t="s">
        <v>134</v>
      </c>
      <c r="B6" s="47"/>
      <c r="C6" s="33"/>
      <c r="D6" s="33"/>
      <c r="E6" s="33"/>
      <c r="F6" s="33"/>
      <c r="G6" s="33"/>
      <c r="H6" s="33"/>
      <c r="I6" s="33"/>
      <c r="J6" s="34"/>
      <c r="K6" s="45">
        <f>SUM(K2:K5)</f>
        <v>0</v>
      </c>
      <c r="L6" s="44">
        <f>SUM(L2:L5)</f>
        <v>0</v>
      </c>
    </row>
    <row r="7" spans="1:12" x14ac:dyDescent="0.25">
      <c r="I7" s="3"/>
      <c r="J7" s="3"/>
      <c r="K7" s="3"/>
    </row>
    <row r="8" spans="1:12" ht="15.75" thickBot="1" x14ac:dyDescent="0.3">
      <c r="A8" s="27" t="s">
        <v>10</v>
      </c>
      <c r="B8" s="27"/>
    </row>
    <row r="9" spans="1:12" x14ac:dyDescent="0.25">
      <c r="A9" s="7" t="s">
        <v>7</v>
      </c>
      <c r="B9" s="8" t="s">
        <v>11</v>
      </c>
    </row>
    <row r="10" spans="1:12" ht="30.6" customHeight="1" x14ac:dyDescent="0.25">
      <c r="A10" s="9" t="s">
        <v>8</v>
      </c>
      <c r="B10" s="5" t="s">
        <v>12</v>
      </c>
    </row>
    <row r="11" spans="1:12" ht="42" customHeight="1" x14ac:dyDescent="0.25">
      <c r="A11" s="10" t="s">
        <v>13</v>
      </c>
      <c r="B11" s="6" t="s">
        <v>14</v>
      </c>
    </row>
    <row r="12" spans="1:12" x14ac:dyDescent="0.25">
      <c r="A12" s="11" t="s">
        <v>15</v>
      </c>
      <c r="B12" s="4" t="s">
        <v>16</v>
      </c>
    </row>
    <row r="13" spans="1:12" ht="15.75" thickBot="1" x14ac:dyDescent="0.3">
      <c r="A13" s="12" t="s">
        <v>17</v>
      </c>
      <c r="B13" s="13" t="s">
        <v>130</v>
      </c>
    </row>
  </sheetData>
  <mergeCells count="18">
    <mergeCell ref="C6:J6"/>
    <mergeCell ref="A6:B6"/>
    <mergeCell ref="E1:F1"/>
    <mergeCell ref="G1:H1"/>
    <mergeCell ref="A8:B8"/>
    <mergeCell ref="C3:D3"/>
    <mergeCell ref="C4:D4"/>
    <mergeCell ref="C5:D5"/>
    <mergeCell ref="C2:D2"/>
    <mergeCell ref="C1:D1"/>
    <mergeCell ref="G2:H2"/>
    <mergeCell ref="G3:H3"/>
    <mergeCell ref="G4:H4"/>
    <mergeCell ref="G5:H5"/>
    <mergeCell ref="E5:F5"/>
    <mergeCell ref="E2:F2"/>
    <mergeCell ref="E3:F3"/>
    <mergeCell ref="E4:F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03CCF-AF6C-4439-AC3E-18E8BE751C3B}">
  <dimension ref="A1:A20"/>
  <sheetViews>
    <sheetView workbookViewId="0">
      <selection activeCell="H32" sqref="H32"/>
    </sheetView>
  </sheetViews>
  <sheetFormatPr defaultRowHeight="15" x14ac:dyDescent="0.25"/>
  <sheetData>
    <row r="1" spans="1:1" ht="18" x14ac:dyDescent="0.25">
      <c r="A1" s="19" t="s">
        <v>18</v>
      </c>
    </row>
    <row r="3" spans="1:1" ht="15.75" x14ac:dyDescent="0.25">
      <c r="A3" s="15" t="s">
        <v>19</v>
      </c>
    </row>
    <row r="4" spans="1:1" ht="31.5" x14ac:dyDescent="0.25">
      <c r="A4" s="25"/>
    </row>
    <row r="7" spans="1:1" ht="15.75" x14ac:dyDescent="0.25">
      <c r="A7" s="16" t="s">
        <v>20</v>
      </c>
    </row>
    <row r="9" spans="1:1" ht="15.75" x14ac:dyDescent="0.25">
      <c r="A9" s="26" t="s">
        <v>21</v>
      </c>
    </row>
    <row r="11" spans="1:1" ht="15.75" x14ac:dyDescent="0.25">
      <c r="A11" s="26" t="s">
        <v>22</v>
      </c>
    </row>
    <row r="12" spans="1:1" ht="15.75" x14ac:dyDescent="0.25">
      <c r="A12" s="26" t="s">
        <v>23</v>
      </c>
    </row>
    <row r="13" spans="1:1" ht="15.75" x14ac:dyDescent="0.25">
      <c r="A13" s="26" t="s">
        <v>24</v>
      </c>
    </row>
    <row r="14" spans="1:1" ht="15.75" x14ac:dyDescent="0.25">
      <c r="A14" s="26" t="s">
        <v>25</v>
      </c>
    </row>
    <row r="15" spans="1:1" ht="15.75" x14ac:dyDescent="0.25">
      <c r="A15" s="26" t="s">
        <v>26</v>
      </c>
    </row>
    <row r="16" spans="1:1" ht="15.75" x14ac:dyDescent="0.25">
      <c r="A16" s="26" t="s">
        <v>27</v>
      </c>
    </row>
    <row r="18" spans="1:1" ht="15.75" x14ac:dyDescent="0.25">
      <c r="A18" s="26" t="s">
        <v>28</v>
      </c>
    </row>
    <row r="20" spans="1:1" ht="15.75" x14ac:dyDescent="0.25">
      <c r="A20" s="24" t="s">
        <v>29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A0153-00EB-4E07-AA69-4290079B6ED1}">
  <dimension ref="A1:B44"/>
  <sheetViews>
    <sheetView workbookViewId="0">
      <selection activeCell="B1" sqref="B1"/>
    </sheetView>
  </sheetViews>
  <sheetFormatPr defaultRowHeight="15" x14ac:dyDescent="0.25"/>
  <cols>
    <col min="1" max="1" width="21" customWidth="1"/>
    <col min="2" max="2" width="35.7109375" customWidth="1"/>
  </cols>
  <sheetData>
    <row r="1" spans="1:1" ht="18" x14ac:dyDescent="0.25">
      <c r="A1" s="19" t="s">
        <v>30</v>
      </c>
    </row>
    <row r="3" spans="1:1" ht="15.75" x14ac:dyDescent="0.25">
      <c r="A3" s="15" t="s">
        <v>31</v>
      </c>
    </row>
    <row r="4" spans="1:1" ht="15.75" x14ac:dyDescent="0.25">
      <c r="A4" s="15"/>
    </row>
    <row r="5" spans="1:1" ht="15.75" x14ac:dyDescent="0.25">
      <c r="A5" s="15"/>
    </row>
    <row r="7" spans="1:1" ht="15.75" x14ac:dyDescent="0.25">
      <c r="A7" s="16" t="s">
        <v>20</v>
      </c>
    </row>
    <row r="9" spans="1:1" x14ac:dyDescent="0.25">
      <c r="A9" s="20" t="s">
        <v>32</v>
      </c>
    </row>
    <row r="10" spans="1:1" x14ac:dyDescent="0.25">
      <c r="A10" s="17"/>
    </row>
    <row r="11" spans="1:1" ht="15.75" x14ac:dyDescent="0.25">
      <c r="A11" s="18" t="s">
        <v>33</v>
      </c>
    </row>
    <row r="12" spans="1:1" ht="15.75" x14ac:dyDescent="0.25">
      <c r="A12" s="18" t="s">
        <v>34</v>
      </c>
    </row>
    <row r="13" spans="1:1" ht="15.75" x14ac:dyDescent="0.25">
      <c r="A13" s="18" t="s">
        <v>35</v>
      </c>
    </row>
    <row r="14" spans="1:1" ht="15.75" x14ac:dyDescent="0.25">
      <c r="A14" s="18" t="s">
        <v>36</v>
      </c>
    </row>
    <row r="15" spans="1:1" ht="15.75" x14ac:dyDescent="0.25">
      <c r="A15" s="18" t="s">
        <v>37</v>
      </c>
    </row>
    <row r="16" spans="1:1" ht="15.75" x14ac:dyDescent="0.25">
      <c r="A16" s="18" t="s">
        <v>38</v>
      </c>
    </row>
    <row r="17" spans="1:2" ht="15.75" x14ac:dyDescent="0.25">
      <c r="A17" s="18" t="s">
        <v>39</v>
      </c>
    </row>
    <row r="18" spans="1:2" ht="15.75" x14ac:dyDescent="0.25">
      <c r="A18" s="18" t="s">
        <v>40</v>
      </c>
    </row>
    <row r="20" spans="1:2" x14ac:dyDescent="0.25">
      <c r="A20" s="20" t="s">
        <v>41</v>
      </c>
    </row>
    <row r="22" spans="1:2" ht="31.5" x14ac:dyDescent="0.25">
      <c r="A22" s="21" t="s">
        <v>42</v>
      </c>
      <c r="B22" s="21" t="s">
        <v>43</v>
      </c>
    </row>
    <row r="23" spans="1:2" ht="15.75" x14ac:dyDescent="0.25">
      <c r="A23" s="22" t="s">
        <v>44</v>
      </c>
      <c r="B23" s="22" t="s">
        <v>45</v>
      </c>
    </row>
    <row r="24" spans="1:2" ht="15.75" x14ac:dyDescent="0.25">
      <c r="A24" s="22" t="s">
        <v>46</v>
      </c>
      <c r="B24" s="22" t="s">
        <v>47</v>
      </c>
    </row>
    <row r="25" spans="1:2" ht="31.5" x14ac:dyDescent="0.25">
      <c r="A25" s="22" t="s">
        <v>48</v>
      </c>
      <c r="B25" s="22" t="s">
        <v>49</v>
      </c>
    </row>
    <row r="26" spans="1:2" ht="15.75" x14ac:dyDescent="0.25">
      <c r="A26" s="22" t="s">
        <v>50</v>
      </c>
      <c r="B26" s="22" t="s">
        <v>51</v>
      </c>
    </row>
    <row r="27" spans="1:2" ht="15.75" x14ac:dyDescent="0.25">
      <c r="A27" s="22" t="s">
        <v>52</v>
      </c>
      <c r="B27" s="22" t="s">
        <v>53</v>
      </c>
    </row>
    <row r="28" spans="1:2" ht="15.75" x14ac:dyDescent="0.25">
      <c r="A28" s="22" t="s">
        <v>54</v>
      </c>
      <c r="B28" s="22" t="s">
        <v>55</v>
      </c>
    </row>
    <row r="29" spans="1:2" ht="15.75" x14ac:dyDescent="0.25">
      <c r="A29" s="22" t="s">
        <v>56</v>
      </c>
      <c r="B29" s="22" t="s">
        <v>57</v>
      </c>
    </row>
    <row r="30" spans="1:2" ht="15.75" x14ac:dyDescent="0.25">
      <c r="A30" s="22" t="s">
        <v>58</v>
      </c>
      <c r="B30" s="22" t="s">
        <v>59</v>
      </c>
    </row>
    <row r="31" spans="1:2" ht="15.75" x14ac:dyDescent="0.25">
      <c r="A31" s="22" t="s">
        <v>60</v>
      </c>
      <c r="B31" s="22" t="s">
        <v>61</v>
      </c>
    </row>
    <row r="32" spans="1:2" ht="15.75" x14ac:dyDescent="0.25">
      <c r="A32" s="22" t="s">
        <v>62</v>
      </c>
      <c r="B32" s="22" t="s">
        <v>63</v>
      </c>
    </row>
    <row r="33" spans="1:2" ht="31.5" x14ac:dyDescent="0.25">
      <c r="A33" s="22" t="s">
        <v>64</v>
      </c>
      <c r="B33" s="22" t="s">
        <v>65</v>
      </c>
    </row>
    <row r="35" spans="1:2" x14ac:dyDescent="0.25">
      <c r="A35" s="20" t="s">
        <v>66</v>
      </c>
    </row>
    <row r="36" spans="1:2" x14ac:dyDescent="0.25">
      <c r="A36" s="17"/>
    </row>
    <row r="37" spans="1:2" ht="15.75" x14ac:dyDescent="0.25">
      <c r="A37" s="18" t="s">
        <v>67</v>
      </c>
    </row>
    <row r="38" spans="1:2" ht="15.75" x14ac:dyDescent="0.25">
      <c r="A38" s="18" t="s">
        <v>68</v>
      </c>
    </row>
    <row r="39" spans="1:2" ht="15.75" x14ac:dyDescent="0.25">
      <c r="A39" s="18" t="s">
        <v>69</v>
      </c>
    </row>
    <row r="41" spans="1:2" x14ac:dyDescent="0.25">
      <c r="A41" s="20" t="s">
        <v>70</v>
      </c>
    </row>
    <row r="42" spans="1:2" x14ac:dyDescent="0.25">
      <c r="A42" s="17"/>
    </row>
    <row r="43" spans="1:2" ht="15.75" x14ac:dyDescent="0.25">
      <c r="A43" s="18" t="s">
        <v>71</v>
      </c>
    </row>
    <row r="44" spans="1:2" ht="15.75" x14ac:dyDescent="0.25">
      <c r="A44" s="18" t="s">
        <v>72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51121-53FF-4C12-AC05-D1A291454A06}">
  <dimension ref="A1:B46"/>
  <sheetViews>
    <sheetView workbookViewId="0">
      <selection activeCell="O24" sqref="O24"/>
    </sheetView>
  </sheetViews>
  <sheetFormatPr defaultRowHeight="15" x14ac:dyDescent="0.25"/>
  <cols>
    <col min="1" max="1" width="18.42578125" customWidth="1"/>
    <col min="2" max="2" width="38.5703125" customWidth="1"/>
  </cols>
  <sheetData>
    <row r="1" spans="1:1" ht="18" x14ac:dyDescent="0.25">
      <c r="A1" s="19" t="s">
        <v>73</v>
      </c>
    </row>
    <row r="3" spans="1:1" ht="18" x14ac:dyDescent="0.25">
      <c r="A3" s="23" t="s">
        <v>74</v>
      </c>
    </row>
    <row r="4" spans="1:1" ht="15.75" x14ac:dyDescent="0.25">
      <c r="A4" s="15"/>
    </row>
    <row r="5" spans="1:1" ht="15.75" x14ac:dyDescent="0.25">
      <c r="A5" s="15"/>
    </row>
    <row r="7" spans="1:1" ht="15.75" x14ac:dyDescent="0.25">
      <c r="A7" s="15" t="s">
        <v>20</v>
      </c>
    </row>
    <row r="9" spans="1:1" x14ac:dyDescent="0.25">
      <c r="A9" s="20" t="s">
        <v>32</v>
      </c>
    </row>
    <row r="10" spans="1:1" x14ac:dyDescent="0.25">
      <c r="A10" s="17"/>
    </row>
    <row r="11" spans="1:1" ht="15.75" x14ac:dyDescent="0.25">
      <c r="A11" s="18" t="s">
        <v>75</v>
      </c>
    </row>
    <row r="12" spans="1:1" ht="15.75" x14ac:dyDescent="0.25">
      <c r="A12" s="18" t="s">
        <v>76</v>
      </c>
    </row>
    <row r="13" spans="1:1" ht="15.75" x14ac:dyDescent="0.25">
      <c r="A13" s="18" t="s">
        <v>77</v>
      </c>
    </row>
    <row r="14" spans="1:1" ht="15.75" x14ac:dyDescent="0.25">
      <c r="A14" s="18" t="s">
        <v>78</v>
      </c>
    </row>
    <row r="15" spans="1:1" ht="15.75" x14ac:dyDescent="0.25">
      <c r="A15" s="18" t="s">
        <v>79</v>
      </c>
    </row>
    <row r="16" spans="1:1" ht="15.75" x14ac:dyDescent="0.25">
      <c r="A16" s="18" t="s">
        <v>80</v>
      </c>
    </row>
    <row r="17" spans="1:2" ht="15.75" x14ac:dyDescent="0.25">
      <c r="A17" s="18" t="s">
        <v>81</v>
      </c>
    </row>
    <row r="19" spans="1:2" x14ac:dyDescent="0.25">
      <c r="A19" s="20" t="s">
        <v>41</v>
      </c>
    </row>
    <row r="21" spans="1:2" ht="31.5" x14ac:dyDescent="0.25">
      <c r="A21" s="21" t="s">
        <v>42</v>
      </c>
      <c r="B21" s="21" t="s">
        <v>43</v>
      </c>
    </row>
    <row r="22" spans="1:2" ht="15.75" x14ac:dyDescent="0.25">
      <c r="A22" s="22" t="s">
        <v>44</v>
      </c>
      <c r="B22" s="22" t="s">
        <v>82</v>
      </c>
    </row>
    <row r="23" spans="1:2" ht="15.75" x14ac:dyDescent="0.25">
      <c r="A23" s="22" t="s">
        <v>46</v>
      </c>
      <c r="B23" s="22" t="s">
        <v>83</v>
      </c>
    </row>
    <row r="24" spans="1:2" ht="15.75" x14ac:dyDescent="0.25">
      <c r="A24" s="22" t="s">
        <v>48</v>
      </c>
      <c r="B24" s="22" t="s">
        <v>84</v>
      </c>
    </row>
    <row r="25" spans="1:2" ht="15.75" x14ac:dyDescent="0.25">
      <c r="A25" s="22" t="s">
        <v>50</v>
      </c>
      <c r="B25" s="22" t="s">
        <v>85</v>
      </c>
    </row>
    <row r="26" spans="1:2" ht="47.25" x14ac:dyDescent="0.25">
      <c r="A26" s="22" t="s">
        <v>52</v>
      </c>
      <c r="B26" s="22" t="s">
        <v>53</v>
      </c>
    </row>
    <row r="27" spans="1:2" ht="15.75" x14ac:dyDescent="0.25">
      <c r="A27" s="22" t="s">
        <v>54</v>
      </c>
      <c r="B27" s="22" t="s">
        <v>55</v>
      </c>
    </row>
    <row r="28" spans="1:2" ht="15.75" x14ac:dyDescent="0.25">
      <c r="A28" s="22" t="s">
        <v>56</v>
      </c>
      <c r="B28" s="22" t="s">
        <v>57</v>
      </c>
    </row>
    <row r="29" spans="1:2" ht="15.75" x14ac:dyDescent="0.25">
      <c r="A29" s="22" t="s">
        <v>58</v>
      </c>
      <c r="B29" s="22" t="s">
        <v>86</v>
      </c>
    </row>
    <row r="30" spans="1:2" ht="31.5" x14ac:dyDescent="0.25">
      <c r="A30" s="22" t="s">
        <v>60</v>
      </c>
      <c r="B30" s="22" t="s">
        <v>87</v>
      </c>
    </row>
    <row r="31" spans="1:2" ht="15.75" x14ac:dyDescent="0.25">
      <c r="A31" s="22" t="s">
        <v>88</v>
      </c>
      <c r="B31" s="22" t="s">
        <v>89</v>
      </c>
    </row>
    <row r="32" spans="1:2" ht="15.75" x14ac:dyDescent="0.25">
      <c r="A32" s="22" t="s">
        <v>90</v>
      </c>
      <c r="B32" s="22" t="s">
        <v>91</v>
      </c>
    </row>
    <row r="34" spans="1:1" x14ac:dyDescent="0.25">
      <c r="A34" s="20" t="s">
        <v>66</v>
      </c>
    </row>
    <row r="35" spans="1:1" x14ac:dyDescent="0.25">
      <c r="A35" s="17"/>
    </row>
    <row r="36" spans="1:1" ht="15.75" x14ac:dyDescent="0.25">
      <c r="A36" s="18" t="s">
        <v>92</v>
      </c>
    </row>
    <row r="37" spans="1:1" ht="15.75" x14ac:dyDescent="0.25">
      <c r="A37" s="18" t="s">
        <v>93</v>
      </c>
    </row>
    <row r="38" spans="1:1" ht="15.75" x14ac:dyDescent="0.25">
      <c r="A38" s="18" t="s">
        <v>94</v>
      </c>
    </row>
    <row r="39" spans="1:1" ht="15.75" x14ac:dyDescent="0.25">
      <c r="A39" s="18" t="s">
        <v>95</v>
      </c>
    </row>
    <row r="41" spans="1:1" x14ac:dyDescent="0.25">
      <c r="A41" s="20" t="s">
        <v>70</v>
      </c>
    </row>
    <row r="42" spans="1:1" x14ac:dyDescent="0.25">
      <c r="A42" s="17"/>
    </row>
    <row r="43" spans="1:1" ht="15.75" x14ac:dyDescent="0.25">
      <c r="A43" s="18" t="s">
        <v>71</v>
      </c>
    </row>
    <row r="44" spans="1:1" ht="15.75" x14ac:dyDescent="0.25">
      <c r="A44" s="18" t="s">
        <v>96</v>
      </c>
    </row>
    <row r="46" spans="1:1" ht="15.75" x14ac:dyDescent="0.25">
      <c r="A46" s="15"/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3B1F6-D902-44B3-89A2-58CABF213BB3}">
  <dimension ref="A1:B47"/>
  <sheetViews>
    <sheetView workbookViewId="0">
      <selection activeCell="I29" sqref="I29"/>
    </sheetView>
  </sheetViews>
  <sheetFormatPr defaultRowHeight="15" x14ac:dyDescent="0.25"/>
  <cols>
    <col min="1" max="1" width="20.7109375" customWidth="1"/>
    <col min="2" max="2" width="28.42578125" customWidth="1"/>
  </cols>
  <sheetData>
    <row r="1" spans="1:1" ht="18" x14ac:dyDescent="0.25">
      <c r="A1" s="19" t="s">
        <v>97</v>
      </c>
    </row>
    <row r="3" spans="1:1" ht="15.75" x14ac:dyDescent="0.25">
      <c r="A3" s="15" t="s">
        <v>98</v>
      </c>
    </row>
    <row r="4" spans="1:1" ht="15.75" x14ac:dyDescent="0.25">
      <c r="A4" s="15"/>
    </row>
    <row r="5" spans="1:1" ht="15.75" x14ac:dyDescent="0.25">
      <c r="A5" s="15"/>
    </row>
    <row r="6" spans="1:1" x14ac:dyDescent="0.25">
      <c r="A6" s="14"/>
    </row>
    <row r="7" spans="1:1" x14ac:dyDescent="0.25">
      <c r="A7" s="14"/>
    </row>
    <row r="8" spans="1:1" x14ac:dyDescent="0.25">
      <c r="A8" s="14"/>
    </row>
    <row r="9" spans="1:1" x14ac:dyDescent="0.25">
      <c r="A9" s="14"/>
    </row>
    <row r="10" spans="1:1" x14ac:dyDescent="0.25">
      <c r="A10" s="14"/>
    </row>
    <row r="11" spans="1:1" x14ac:dyDescent="0.25">
      <c r="A11" s="14"/>
    </row>
    <row r="12" spans="1:1" x14ac:dyDescent="0.25">
      <c r="A12" s="14"/>
    </row>
    <row r="13" spans="1:1" x14ac:dyDescent="0.25">
      <c r="A13" s="14"/>
    </row>
    <row r="14" spans="1:1" x14ac:dyDescent="0.25">
      <c r="A14" s="14"/>
    </row>
    <row r="16" spans="1:1" ht="15.75" x14ac:dyDescent="0.25">
      <c r="A16" s="15" t="s">
        <v>99</v>
      </c>
    </row>
    <row r="17" spans="1:2" x14ac:dyDescent="0.25">
      <c r="A17" s="17"/>
    </row>
    <row r="18" spans="1:2" ht="15.75" x14ac:dyDescent="0.25">
      <c r="A18" s="18" t="s">
        <v>100</v>
      </c>
    </row>
    <row r="19" spans="1:2" ht="15.75" x14ac:dyDescent="0.25">
      <c r="A19" s="18" t="s">
        <v>101</v>
      </c>
    </row>
    <row r="20" spans="1:2" ht="15.75" x14ac:dyDescent="0.25">
      <c r="A20" s="18" t="s">
        <v>102</v>
      </c>
    </row>
    <row r="21" spans="1:2" ht="15.75" x14ac:dyDescent="0.25">
      <c r="A21" s="18" t="s">
        <v>103</v>
      </c>
    </row>
    <row r="22" spans="1:2" ht="15.75" x14ac:dyDescent="0.25">
      <c r="A22" s="18" t="s">
        <v>104</v>
      </c>
    </row>
    <row r="23" spans="1:2" ht="15.75" x14ac:dyDescent="0.25">
      <c r="A23" s="18" t="s">
        <v>105</v>
      </c>
    </row>
    <row r="24" spans="1:2" ht="15.75" x14ac:dyDescent="0.25">
      <c r="A24" s="18" t="s">
        <v>106</v>
      </c>
    </row>
    <row r="26" spans="1:2" ht="15.75" x14ac:dyDescent="0.25">
      <c r="A26" s="15" t="s">
        <v>41</v>
      </c>
    </row>
    <row r="28" spans="1:2" ht="31.5" x14ac:dyDescent="0.25">
      <c r="A28" s="21" t="s">
        <v>42</v>
      </c>
      <c r="B28" s="21" t="s">
        <v>43</v>
      </c>
    </row>
    <row r="29" spans="1:2" ht="15.75" x14ac:dyDescent="0.25">
      <c r="A29" s="22" t="s">
        <v>44</v>
      </c>
      <c r="B29" s="22" t="s">
        <v>107</v>
      </c>
    </row>
    <row r="30" spans="1:2" ht="15.75" x14ac:dyDescent="0.25">
      <c r="A30" s="22" t="s">
        <v>46</v>
      </c>
      <c r="B30" s="22" t="s">
        <v>108</v>
      </c>
    </row>
    <row r="31" spans="1:2" ht="15.75" x14ac:dyDescent="0.25">
      <c r="A31" s="22" t="s">
        <v>48</v>
      </c>
      <c r="B31" s="22" t="s">
        <v>109</v>
      </c>
    </row>
    <row r="32" spans="1:2" ht="31.5" x14ac:dyDescent="0.25">
      <c r="A32" s="22" t="s">
        <v>50</v>
      </c>
      <c r="B32" s="22" t="s">
        <v>110</v>
      </c>
    </row>
    <row r="33" spans="1:2" ht="31.5" x14ac:dyDescent="0.25">
      <c r="A33" s="22" t="s">
        <v>52</v>
      </c>
      <c r="B33" s="22" t="s">
        <v>111</v>
      </c>
    </row>
    <row r="34" spans="1:2" ht="31.5" x14ac:dyDescent="0.25">
      <c r="A34" s="22" t="s">
        <v>112</v>
      </c>
      <c r="B34" s="22" t="s">
        <v>113</v>
      </c>
    </row>
    <row r="35" spans="1:2" ht="15.75" x14ac:dyDescent="0.25">
      <c r="A35" s="22" t="s">
        <v>114</v>
      </c>
      <c r="B35" s="22" t="s">
        <v>115</v>
      </c>
    </row>
    <row r="36" spans="1:2" ht="15.75" x14ac:dyDescent="0.25">
      <c r="A36" s="22" t="s">
        <v>116</v>
      </c>
      <c r="B36" s="22" t="s">
        <v>117</v>
      </c>
    </row>
    <row r="37" spans="1:2" ht="15.75" x14ac:dyDescent="0.25">
      <c r="A37" s="22" t="s">
        <v>118</v>
      </c>
      <c r="B37" s="22" t="s">
        <v>119</v>
      </c>
    </row>
    <row r="38" spans="1:2" ht="15.75" x14ac:dyDescent="0.25">
      <c r="A38" s="22" t="s">
        <v>120</v>
      </c>
      <c r="B38" s="22" t="s">
        <v>121</v>
      </c>
    </row>
    <row r="39" spans="1:2" ht="31.5" x14ac:dyDescent="0.25">
      <c r="A39" s="22" t="s">
        <v>122</v>
      </c>
      <c r="B39" s="22" t="s">
        <v>123</v>
      </c>
    </row>
    <row r="40" spans="1:2" ht="31.5" x14ac:dyDescent="0.25">
      <c r="A40" s="22" t="s">
        <v>124</v>
      </c>
      <c r="B40" s="22" t="s">
        <v>125</v>
      </c>
    </row>
    <row r="42" spans="1:2" ht="15.75" x14ac:dyDescent="0.25">
      <c r="A42" s="18" t="s">
        <v>66</v>
      </c>
    </row>
    <row r="43" spans="1:2" x14ac:dyDescent="0.25">
      <c r="A43" s="17"/>
    </row>
    <row r="44" spans="1:2" ht="15.75" x14ac:dyDescent="0.25">
      <c r="A44" s="18" t="s">
        <v>126</v>
      </c>
    </row>
    <row r="45" spans="1:2" ht="15.75" x14ac:dyDescent="0.25">
      <c r="A45" s="18" t="s">
        <v>127</v>
      </c>
    </row>
    <row r="46" spans="1:2" ht="15.75" x14ac:dyDescent="0.25">
      <c r="A46" s="18" t="s">
        <v>128</v>
      </c>
    </row>
    <row r="47" spans="1:2" ht="15.75" x14ac:dyDescent="0.25">
      <c r="A47" s="18" t="s">
        <v>129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položky kovový nábytek</vt:lpstr>
      <vt:lpstr>šatní dvojskříň kovová</vt:lpstr>
      <vt:lpstr>kovové skříně velké</vt:lpstr>
      <vt:lpstr>kovové skříně malé</vt:lpstr>
      <vt:lpstr>Regál kovový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Vacinová Radka | ZZSSK</dc:creator>
  <cp:lastModifiedBy>Witosz Michal | ZZSSK</cp:lastModifiedBy>
  <dcterms:created xsi:type="dcterms:W3CDTF">2026-02-25T09:47:30Z</dcterms:created>
  <dcterms:modified xsi:type="dcterms:W3CDTF">2026-02-27T07:33:28Z</dcterms:modified>
</cp:coreProperties>
</file>