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5\VZ administrované kraj\PTÚ_Kyslík\3 ZD\"/>
    </mc:Choice>
  </mc:AlternateContent>
  <xr:revisionPtr revIDLastSave="0" documentId="13_ncr:1_{D2364C2B-41F7-4DD6-8698-CF423327B1D2}" xr6:coauthVersionLast="47" xr6:coauthVersionMax="47" xr10:uidLastSave="{00000000-0000-0000-0000-000000000000}"/>
  <bookViews>
    <workbookView xWindow="-120" yWindow="-120" windowWidth="29040" windowHeight="15720" xr2:uid="{5CDDE81F-BDD9-45E5-AF7E-19C9CBA2456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G12" i="1"/>
  <c r="F12" i="1"/>
  <c r="D11" i="1"/>
  <c r="G11" i="1" s="1"/>
  <c r="D10" i="1"/>
  <c r="G10" i="1" s="1"/>
  <c r="C11" i="1"/>
  <c r="C10" i="1"/>
  <c r="F11" i="1"/>
  <c r="F10" i="1"/>
  <c r="F5" i="1"/>
  <c r="F4" i="1"/>
  <c r="F6" i="1" s="1"/>
  <c r="D5" i="1"/>
  <c r="G5" i="1" s="1"/>
  <c r="D4" i="1"/>
  <c r="G4" i="1" s="1"/>
  <c r="C5" i="1"/>
  <c r="C4" i="1"/>
  <c r="G6" i="1" l="1"/>
</calcChain>
</file>

<file path=xl/sharedStrings.xml><?xml version="1.0" encoding="utf-8"?>
<sst xmlns="http://schemas.openxmlformats.org/spreadsheetml/2006/main" count="26" uniqueCount="25">
  <si>
    <t>Položka</t>
  </si>
  <si>
    <t>Příloha č. 2: Cenová specifikace</t>
  </si>
  <si>
    <t>Medicinální plynný kyslík - Předmět koupě</t>
  </si>
  <si>
    <t xml:space="preserve">Náplň láhev 2 l </t>
  </si>
  <si>
    <t xml:space="preserve">Náplň láhev 10 l </t>
  </si>
  <si>
    <t>Cena v Kč bez DPH za jednotku</t>
  </si>
  <si>
    <t>DPH za jednotku</t>
  </si>
  <si>
    <t>Cena v Kč s DPH za jednotku</t>
  </si>
  <si>
    <t xml:space="preserve">Cena v Kč bez DPH za celkový předpokládaný počet </t>
  </si>
  <si>
    <t>Cena v Kč s DPH za celkový předpokládaný počet</t>
  </si>
  <si>
    <t>Tlakové láhve - Předmět nájmu</t>
  </si>
  <si>
    <t>DPH za ks/den</t>
  </si>
  <si>
    <t>Předpokládaný počet jednotek za rok</t>
  </si>
  <si>
    <t>Předpokládaný počet ks</t>
  </si>
  <si>
    <t>Nájem v Kč bez DPH za ks/den</t>
  </si>
  <si>
    <t>Nájem v Kč s DPH za ks/den</t>
  </si>
  <si>
    <t>Nájem v Kč bez DPH za celkový předpokládaný počet  ks</t>
  </si>
  <si>
    <t>Nájem v Kč s DPH za celkový předpokládaný počet  ks</t>
  </si>
  <si>
    <t>Tlaková lahev 2l</t>
  </si>
  <si>
    <t>Tlaková lahev 10l</t>
  </si>
  <si>
    <t>Účastník doplní pouze žlutě označená pole</t>
  </si>
  <si>
    <t>Oranžově označená pole slouží jako modelový příklad k hodnocení nabídek v rámci veřejné zakázky a nebudou součástí podepsané Rámcové smlouvy. Uvedené počty jsou pouze předpoklad a nijak nezavazují Zadavatele k jejich odběru.</t>
  </si>
  <si>
    <t>Celkem za modelový příklad předmětu koupě</t>
  </si>
  <si>
    <t>Celkem za modelový příklad předmětu nájmu</t>
  </si>
  <si>
    <t>Nabídková 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</si>
</sst>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4" fontId="0" fillId="3" borderId="15" xfId="0" applyNumberFormat="1" applyFill="1" applyBorder="1" applyAlignment="1">
      <alignment horizontal="center" vertical="center"/>
    </xf>
    <xf numFmtId="44" fontId="0" fillId="2" borderId="14" xfId="0" applyNumberForma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44" fontId="0" fillId="2" borderId="10" xfId="0" applyNumberFormat="1" applyFill="1" applyBorder="1" applyAlignment="1">
      <alignment horizontal="center" vertical="center"/>
    </xf>
    <xf numFmtId="44" fontId="0" fillId="3" borderId="7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3" fontId="1" fillId="5" borderId="7" xfId="0" applyNumberFormat="1" applyFont="1" applyFill="1" applyBorder="1" applyAlignment="1">
      <alignment horizontal="center" vertical="center"/>
    </xf>
    <xf numFmtId="44" fontId="0" fillId="5" borderId="7" xfId="0" applyNumberFormat="1" applyFill="1" applyBorder="1" applyAlignment="1">
      <alignment horizontal="center" vertical="center"/>
    </xf>
    <xf numFmtId="44" fontId="0" fillId="5" borderId="13" xfId="0" applyNumberFormat="1" applyFill="1" applyBorder="1" applyAlignment="1">
      <alignment horizontal="center" vertical="center"/>
    </xf>
    <xf numFmtId="44" fontId="0" fillId="5" borderId="15" xfId="0" applyNumberFormat="1" applyFill="1" applyBorder="1" applyAlignment="1">
      <alignment horizontal="center" vertical="center"/>
    </xf>
    <xf numFmtId="44" fontId="0" fillId="5" borderId="11" xfId="0" applyNumberForma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 vertical="center" wrapText="1"/>
    </xf>
    <xf numFmtId="44" fontId="0" fillId="2" borderId="25" xfId="0" applyNumberFormat="1" applyFill="1" applyBorder="1" applyAlignment="1">
      <alignment horizontal="center" vertical="center"/>
    </xf>
    <xf numFmtId="44" fontId="0" fillId="3" borderId="26" xfId="0" applyNumberFormat="1" applyFill="1" applyBorder="1" applyAlignment="1">
      <alignment horizontal="center" vertical="center"/>
    </xf>
    <xf numFmtId="3" fontId="1" fillId="5" borderId="26" xfId="0" applyNumberFormat="1" applyFont="1" applyFill="1" applyBorder="1" applyAlignment="1">
      <alignment horizontal="center" vertical="center"/>
    </xf>
    <xf numFmtId="44" fontId="0" fillId="5" borderId="26" xfId="0" applyNumberFormat="1" applyFill="1" applyBorder="1" applyAlignment="1">
      <alignment horizontal="center" vertical="center"/>
    </xf>
    <xf numFmtId="44" fontId="0" fillId="5" borderId="27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44" fontId="2" fillId="5" borderId="9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4" fontId="2" fillId="5" borderId="12" xfId="0" applyNumberFormat="1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0" fillId="5" borderId="29" xfId="0" applyFill="1" applyBorder="1" applyAlignment="1">
      <alignment horizontal="center"/>
    </xf>
    <xf numFmtId="44" fontId="2" fillId="5" borderId="30" xfId="0" applyNumberFormat="1" applyFont="1" applyFill="1" applyBorder="1" applyAlignment="1">
      <alignment horizontal="center" vertical="center"/>
    </xf>
    <xf numFmtId="44" fontId="2" fillId="5" borderId="21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44" fontId="6" fillId="5" borderId="28" xfId="0" applyNumberFormat="1" applyFont="1" applyFill="1" applyBorder="1" applyAlignment="1">
      <alignment horizontal="center" vertical="center"/>
    </xf>
    <xf numFmtId="44" fontId="6" fillId="5" borderId="9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5</xdr:row>
      <xdr:rowOff>38100</xdr:rowOff>
    </xdr:from>
    <xdr:to>
      <xdr:col>3</xdr:col>
      <xdr:colOff>209550</xdr:colOff>
      <xdr:row>5</xdr:row>
      <xdr:rowOff>333375</xdr:rowOff>
    </xdr:to>
    <xdr:sp macro="" textlink="">
      <xdr:nvSpPr>
        <xdr:cNvPr id="5" name="Znak násobení 4">
          <a:extLst>
            <a:ext uri="{FF2B5EF4-FFF2-40B4-BE49-F238E27FC236}">
              <a16:creationId xmlns:a16="http://schemas.microsoft.com/office/drawing/2014/main" id="{CDA0B82A-E43F-1600-DC0A-54E964D9D4FA}"/>
            </a:ext>
          </a:extLst>
        </xdr:cNvPr>
        <xdr:cNvSpPr/>
      </xdr:nvSpPr>
      <xdr:spPr>
        <a:xfrm>
          <a:off x="4724400" y="2447925"/>
          <a:ext cx="561975" cy="295275"/>
        </a:xfrm>
        <a:prstGeom prst="mathMultiply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</xdr:col>
      <xdr:colOff>695325</xdr:colOff>
      <xdr:row>11</xdr:row>
      <xdr:rowOff>38100</xdr:rowOff>
    </xdr:from>
    <xdr:to>
      <xdr:col>3</xdr:col>
      <xdr:colOff>209550</xdr:colOff>
      <xdr:row>11</xdr:row>
      <xdr:rowOff>333375</xdr:rowOff>
    </xdr:to>
    <xdr:sp macro="" textlink="">
      <xdr:nvSpPr>
        <xdr:cNvPr id="6" name="Znak násobení 5">
          <a:extLst>
            <a:ext uri="{FF2B5EF4-FFF2-40B4-BE49-F238E27FC236}">
              <a16:creationId xmlns:a16="http://schemas.microsoft.com/office/drawing/2014/main" id="{952FA1E3-4A40-4767-868B-2F5407C5C2A1}"/>
            </a:ext>
          </a:extLst>
        </xdr:cNvPr>
        <xdr:cNvSpPr/>
      </xdr:nvSpPr>
      <xdr:spPr>
        <a:xfrm>
          <a:off x="4724400" y="2447925"/>
          <a:ext cx="561975" cy="295275"/>
        </a:xfrm>
        <a:prstGeom prst="mathMultiply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</xdr:col>
      <xdr:colOff>676275</xdr:colOff>
      <xdr:row>12</xdr:row>
      <xdr:rowOff>161925</xdr:rowOff>
    </xdr:from>
    <xdr:to>
      <xdr:col>3</xdr:col>
      <xdr:colOff>190500</xdr:colOff>
      <xdr:row>12</xdr:row>
      <xdr:rowOff>457200</xdr:rowOff>
    </xdr:to>
    <xdr:sp macro="" textlink="">
      <xdr:nvSpPr>
        <xdr:cNvPr id="7" name="Znak násobení 6">
          <a:extLst>
            <a:ext uri="{FF2B5EF4-FFF2-40B4-BE49-F238E27FC236}">
              <a16:creationId xmlns:a16="http://schemas.microsoft.com/office/drawing/2014/main" id="{C7CB61F3-8A20-4839-A58A-1D6C745BA791}"/>
            </a:ext>
          </a:extLst>
        </xdr:cNvPr>
        <xdr:cNvSpPr/>
      </xdr:nvSpPr>
      <xdr:spPr>
        <a:xfrm>
          <a:off x="4705350" y="5305425"/>
          <a:ext cx="561975" cy="295275"/>
        </a:xfrm>
        <a:prstGeom prst="mathMultiply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6906-3C66-408B-999F-EC1B4093E481}">
  <dimension ref="A1:G16"/>
  <sheetViews>
    <sheetView tabSelected="1" workbookViewId="0">
      <selection activeCell="M10" sqref="M10"/>
    </sheetView>
  </sheetViews>
  <sheetFormatPr defaultRowHeight="15" x14ac:dyDescent="0.25"/>
  <cols>
    <col min="1" max="1" width="44.7109375" customWidth="1"/>
    <col min="2" max="7" width="15.7109375" customWidth="1"/>
  </cols>
  <sheetData>
    <row r="1" spans="1:7" ht="19.5" thickBot="1" x14ac:dyDescent="0.35">
      <c r="A1" s="20" t="s">
        <v>1</v>
      </c>
      <c r="B1" s="20"/>
      <c r="C1" s="20"/>
      <c r="D1" s="20"/>
      <c r="E1" s="20"/>
      <c r="F1" s="20"/>
      <c r="G1" s="20"/>
    </row>
    <row r="2" spans="1:7" ht="15.75" thickBot="1" x14ac:dyDescent="0.3">
      <c r="A2" s="29" t="s">
        <v>2</v>
      </c>
      <c r="B2" s="30"/>
      <c r="C2" s="30"/>
      <c r="D2" s="30"/>
      <c r="E2" s="30"/>
      <c r="F2" s="30"/>
      <c r="G2" s="31"/>
    </row>
    <row r="3" spans="1:7" ht="60.75" thickBot="1" x14ac:dyDescent="0.3">
      <c r="A3" s="6" t="s">
        <v>0</v>
      </c>
      <c r="B3" s="7" t="s">
        <v>5</v>
      </c>
      <c r="C3" s="8" t="s">
        <v>6</v>
      </c>
      <c r="D3" s="8" t="s">
        <v>7</v>
      </c>
      <c r="E3" s="8" t="s">
        <v>12</v>
      </c>
      <c r="F3" s="8" t="s">
        <v>8</v>
      </c>
      <c r="G3" s="9" t="s">
        <v>9</v>
      </c>
    </row>
    <row r="4" spans="1:7" ht="45.75" customHeight="1" x14ac:dyDescent="0.25">
      <c r="A4" s="3" t="s">
        <v>3</v>
      </c>
      <c r="B4" s="4"/>
      <c r="C4" s="5">
        <f>B4*0.12</f>
        <v>0</v>
      </c>
      <c r="D4" s="5">
        <f>B4*1.12</f>
        <v>0</v>
      </c>
      <c r="E4" s="13">
        <v>10719</v>
      </c>
      <c r="F4" s="14">
        <f>B4*E4</f>
        <v>0</v>
      </c>
      <c r="G4" s="15">
        <f>D4*E4</f>
        <v>0</v>
      </c>
    </row>
    <row r="5" spans="1:7" ht="48" customHeight="1" thickBot="1" x14ac:dyDescent="0.3">
      <c r="A5" s="35" t="s">
        <v>4</v>
      </c>
      <c r="B5" s="36"/>
      <c r="C5" s="37">
        <f>B5*0.12</f>
        <v>0</v>
      </c>
      <c r="D5" s="37">
        <f>B5*1.12</f>
        <v>0</v>
      </c>
      <c r="E5" s="38">
        <v>4303</v>
      </c>
      <c r="F5" s="39">
        <f>B5*E5</f>
        <v>0</v>
      </c>
      <c r="G5" s="40">
        <f>D5*E5</f>
        <v>0</v>
      </c>
    </row>
    <row r="6" spans="1:7" ht="29.25" customHeight="1" thickBot="1" x14ac:dyDescent="0.3">
      <c r="A6" s="43" t="s">
        <v>22</v>
      </c>
      <c r="B6" s="45"/>
      <c r="C6" s="41"/>
      <c r="D6" s="41"/>
      <c r="E6" s="46"/>
      <c r="F6" s="44">
        <f>SUM(F4:F5)</f>
        <v>0</v>
      </c>
      <c r="G6" s="42">
        <f>SUM(G4:G5)</f>
        <v>0</v>
      </c>
    </row>
    <row r="7" spans="1:7" ht="15.75" thickBot="1" x14ac:dyDescent="0.3"/>
    <row r="8" spans="1:7" ht="15.75" thickBot="1" x14ac:dyDescent="0.3">
      <c r="A8" s="32" t="s">
        <v>10</v>
      </c>
      <c r="B8" s="33"/>
      <c r="C8" s="33"/>
      <c r="D8" s="33"/>
      <c r="E8" s="33"/>
      <c r="F8" s="33"/>
      <c r="G8" s="34"/>
    </row>
    <row r="9" spans="1:7" ht="58.15" customHeight="1" thickBot="1" x14ac:dyDescent="0.3">
      <c r="A9" s="6" t="s">
        <v>0</v>
      </c>
      <c r="B9" s="7" t="s">
        <v>14</v>
      </c>
      <c r="C9" s="12" t="s">
        <v>11</v>
      </c>
      <c r="D9" s="8" t="s">
        <v>15</v>
      </c>
      <c r="E9" s="8" t="s">
        <v>13</v>
      </c>
      <c r="F9" s="8" t="s">
        <v>16</v>
      </c>
      <c r="G9" s="9" t="s">
        <v>17</v>
      </c>
    </row>
    <row r="10" spans="1:7" ht="33.75" customHeight="1" x14ac:dyDescent="0.25">
      <c r="A10" s="11" t="s">
        <v>18</v>
      </c>
      <c r="B10" s="4"/>
      <c r="C10" s="5">
        <f>B10*0.21</f>
        <v>0</v>
      </c>
      <c r="D10" s="5">
        <f>B10*1.21</f>
        <v>0</v>
      </c>
      <c r="E10" s="18">
        <v>400</v>
      </c>
      <c r="F10" s="14">
        <f>B10*E10</f>
        <v>0</v>
      </c>
      <c r="G10" s="15">
        <f>D10*E10</f>
        <v>0</v>
      </c>
    </row>
    <row r="11" spans="1:7" ht="36" customHeight="1" thickBot="1" x14ac:dyDescent="0.3">
      <c r="A11" s="10" t="s">
        <v>19</v>
      </c>
      <c r="B11" s="2"/>
      <c r="C11" s="1">
        <f>B11*0.21</f>
        <v>0</v>
      </c>
      <c r="D11" s="1">
        <f>B11*1.21</f>
        <v>0</v>
      </c>
      <c r="E11" s="19">
        <v>300</v>
      </c>
      <c r="F11" s="16">
        <f>B11*E11</f>
        <v>0</v>
      </c>
      <c r="G11" s="17">
        <f>D11*E11</f>
        <v>0</v>
      </c>
    </row>
    <row r="12" spans="1:7" ht="27" customHeight="1" thickBot="1" x14ac:dyDescent="0.3">
      <c r="A12" s="43" t="s">
        <v>23</v>
      </c>
      <c r="B12" s="45"/>
      <c r="C12" s="41"/>
      <c r="D12" s="41"/>
      <c r="E12" s="46"/>
      <c r="F12" s="49">
        <f>SUM(F10:F11)</f>
        <v>0</v>
      </c>
      <c r="G12" s="50">
        <f>SUM(G10:G11)</f>
        <v>0</v>
      </c>
    </row>
    <row r="13" spans="1:7" ht="45" customHeight="1" thickBot="1" x14ac:dyDescent="0.3">
      <c r="A13" s="47" t="s">
        <v>24</v>
      </c>
      <c r="B13" s="45"/>
      <c r="C13" s="41"/>
      <c r="D13" s="41"/>
      <c r="E13" s="48"/>
      <c r="F13" s="53">
        <f>SUM(F12,F6)</f>
        <v>0</v>
      </c>
      <c r="G13" s="54">
        <f>SUM(G12,G6)</f>
        <v>0</v>
      </c>
    </row>
    <row r="14" spans="1:7" ht="29.25" thickBot="1" x14ac:dyDescent="0.5">
      <c r="A14" s="21" t="s">
        <v>20</v>
      </c>
      <c r="B14" s="22"/>
      <c r="C14" s="22"/>
      <c r="D14" s="22"/>
      <c r="E14" s="22"/>
      <c r="F14" s="51"/>
      <c r="G14" s="52"/>
    </row>
    <row r="15" spans="1:7" x14ac:dyDescent="0.25">
      <c r="A15" s="23" t="s">
        <v>21</v>
      </c>
      <c r="B15" s="24"/>
      <c r="C15" s="24"/>
      <c r="D15" s="24"/>
      <c r="E15" s="24"/>
      <c r="F15" s="24"/>
      <c r="G15" s="25"/>
    </row>
    <row r="16" spans="1:7" ht="15.75" thickBot="1" x14ac:dyDescent="0.3">
      <c r="A16" s="26"/>
      <c r="B16" s="27"/>
      <c r="C16" s="27"/>
      <c r="D16" s="27"/>
      <c r="E16" s="27"/>
      <c r="F16" s="27"/>
      <c r="G16" s="28"/>
    </row>
  </sheetData>
  <mergeCells count="8">
    <mergeCell ref="A1:G1"/>
    <mergeCell ref="A14:G14"/>
    <mergeCell ref="A15:G16"/>
    <mergeCell ref="A2:G2"/>
    <mergeCell ref="A8:G8"/>
    <mergeCell ref="B6:E6"/>
    <mergeCell ref="B12:E12"/>
    <mergeCell ref="B13:E13"/>
  </mergeCells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Vacinová Radka | ZZSSK</dc:creator>
  <cp:lastModifiedBy>Witosz Michael | ZZSSK</cp:lastModifiedBy>
  <dcterms:created xsi:type="dcterms:W3CDTF">2025-11-06T10:15:57Z</dcterms:created>
  <dcterms:modified xsi:type="dcterms:W3CDTF">2026-01-22T08:10:15Z</dcterms:modified>
</cp:coreProperties>
</file>