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\SPS-KH\2-vytříděné-složky\IROPII\IROPII\1-VZ\3-Nabytek\0-VZ\A-TYP\Kraj\"/>
    </mc:Choice>
  </mc:AlternateContent>
  <xr:revisionPtr revIDLastSave="0" documentId="13_ncr:1_{881BB448-A5A9-4E04-80D9-233D6F064CD8}" xr6:coauthVersionLast="47" xr6:coauthVersionMax="47" xr10:uidLastSave="{00000000-0000-0000-0000-000000000000}"/>
  <bookViews>
    <workbookView xWindow="1470" yWindow="1470" windowWidth="21600" windowHeight="11295" xr2:uid="{DEE04801-D9E4-475F-BE11-E847FD73FFE6}"/>
  </bookViews>
  <sheets>
    <sheet name="HLAVNÍ BUDOVA 1+2.NP" sheetId="2" r:id="rId1"/>
    <sheet name="DÍLNY 2.NP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/>
  <c r="F5" i="2"/>
  <c r="G5" i="2"/>
  <c r="F6" i="2"/>
  <c r="G6" i="2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3" i="2"/>
  <c r="G3" i="2" s="1"/>
  <c r="F4" i="2"/>
  <c r="G4" i="2" s="1"/>
  <c r="F2" i="2"/>
  <c r="F19" i="2" s="1"/>
  <c r="G19" i="2" s="1"/>
  <c r="F10" i="4" l="1"/>
  <c r="G10" i="4" s="1"/>
  <c r="G2" i="2"/>
</calcChain>
</file>

<file path=xl/sharedStrings.xml><?xml version="1.0" encoding="utf-8"?>
<sst xmlns="http://schemas.openxmlformats.org/spreadsheetml/2006/main" count="143" uniqueCount="95">
  <si>
    <t>HLAVNÍ BUDOVA 1+2.NP</t>
  </si>
  <si>
    <t>označení</t>
  </si>
  <si>
    <t>rozměr(uvedeno všetně bočnic a dvířek)</t>
  </si>
  <si>
    <t>počet</t>
  </si>
  <si>
    <t>poznámka</t>
  </si>
  <si>
    <t>ČAJOVÁ KUCHYNĚ</t>
  </si>
  <si>
    <t>KK-1.02</t>
  </si>
  <si>
    <t>1530x620x2400</t>
  </si>
  <si>
    <t>KK-H.2.01</t>
  </si>
  <si>
    <t>3740x620x2400</t>
  </si>
  <si>
    <t>KK-H.2.02</t>
  </si>
  <si>
    <t>3550x620x2400</t>
  </si>
  <si>
    <t>VYSOKÉ SKŘÍNĚ</t>
  </si>
  <si>
    <t>VS1-83/42/240</t>
  </si>
  <si>
    <t>830x415x2400</t>
  </si>
  <si>
    <t>VS2-83/42/240</t>
  </si>
  <si>
    <t>2430x415x2400</t>
  </si>
  <si>
    <t>VS3-161,5/61,5/240</t>
  </si>
  <si>
    <t>1615x615x2400</t>
  </si>
  <si>
    <t>VS4-83/61,5/240</t>
  </si>
  <si>
    <t>830x615x2400</t>
  </si>
  <si>
    <t>VS5-403/41,5/240</t>
  </si>
  <si>
    <t>4030x415x2400</t>
  </si>
  <si>
    <t>VS6-243/41,5-56/240</t>
  </si>
  <si>
    <t>2430x415-565x2400</t>
  </si>
  <si>
    <t>VS7-140/28/240</t>
  </si>
  <si>
    <t>1400x275x2400</t>
  </si>
  <si>
    <t>VS8-163/41,5/240</t>
  </si>
  <si>
    <t>1630x415x2400</t>
  </si>
  <si>
    <t>NÍZKÉ SKŘÍŇKY</t>
  </si>
  <si>
    <t>NS1-83/41,5/91,5</t>
  </si>
  <si>
    <t>830x415x915</t>
  </si>
  <si>
    <t>NS2-83/41,5/91,5</t>
  </si>
  <si>
    <t>NS3-83/41,5/91,5</t>
  </si>
  <si>
    <t>NS4-243/41,5/91,5</t>
  </si>
  <si>
    <t>2430x415x915</t>
  </si>
  <si>
    <t>NS5-81,5/61,5/91,5</t>
  </si>
  <si>
    <t>815x615x915</t>
  </si>
  <si>
    <t>NS6-243/41,5/91,5</t>
  </si>
  <si>
    <t>Cena v Kč/ks bez DPH</t>
  </si>
  <si>
    <t>Cena celkem v Kč bez DPH</t>
  </si>
  <si>
    <t>Cena celkem v Kč s DPH</t>
  </si>
  <si>
    <t>provedení dle rozkresu D.1.1.b.22_DET.05.01.01 TRUHLÁŘSKÁ SESTAVA KABINET 1.02 - princip řešení, D.1.1.b.22_DET.06.01.XX TRUHLÁŘSKÉ SESTAVY - princip řešení prostup v korpusu na stávající zaslepené vedení vody, nutno upravit výšku dle skutečné výšky nadpraží u dveří;místnost - 1.02</t>
  </si>
  <si>
    <t>provedení dle rozkresu  D.1.1.b.22_DET.06.01.XX TRUHLÁŘSKÉ SESTAVY - princip řešení spojená sestava tří vysokých skříní uzamykatelné všechny tři části;místnost - 1.04b</t>
  </si>
  <si>
    <t>provedení dle rozkresu  D.1.1.b.22_DET.06.01.XX TRUHLÁŘSKÉ SESTAVY - princip řešení spojená sestava dvou vysokých skříní uzamykatelné obě části spojeno do sestavy s nízkou skříňkou NS5;místnost - 1.05</t>
  </si>
  <si>
    <t>provedení dle rozkresu  D.1.1.b.22_DET.06.01.XX TRUHLÁŘSKÉ SESTAVY - princip řešení uzamykatelná;místnost - 1.05</t>
  </si>
  <si>
    <t>provedení dle rozkresu  D.1.1.b.22_DET.06.01.XX TRUHLÁŘSKÉ SESTAVY - princip řešení spojená sestava pěti vysokých skříní uzamykatelné všechny části;místnost - 1.07e</t>
  </si>
  <si>
    <t>provedení dle rozkresu  D.1.1.b.22_DET.06.01.XX TRUHLÁŘSKÉ SESTAVY - princip řešení spojená sestava tří vysokých skříní uzamykatelné všechny tři části spodní díl na měnší hloubku - nutno zaměřit dle skutečnosti;místnost - 1.10</t>
  </si>
  <si>
    <t>provedení dle rozkresu  D.1.1.b.22_DET.06.01.XX TRUHLÁŘSKÉ SESTAVY - princip řešení uzamykatelná, prosklená, vestavba;místnost - 1.03</t>
  </si>
  <si>
    <t>provedení dle rozkresu  D.1.1.b.22_DET.06.01.XX TRUHLÁŘSKÉ SESTAVY - princip řešení spojená sestava dvou vysokých skříní uzamykatelné obě části;místnost - H.2.01, H.2.02</t>
  </si>
  <si>
    <t>provedení dle rozkresu D.1.1.b.22_DET.05.01.01 TRUHLÁŘSKÁ SESTAVA KABINET 1.02 - princip řešení, D.1.1.b.22_DET.06.02.XX TRUHLÁŘSKÉ SESTAVY - princip řešení;místnost - 1.02</t>
  </si>
  <si>
    <t>provedení dle rozkresu  D.1.1.b.22_DET.06.02.XX TRUHLÁŘSKÉ SESTAVY - princip řešení kabelové prostupky na připojení tiskárny;místnost - 1.02</t>
  </si>
  <si>
    <t>provedení dle rozkresu  D.1.1.b.22_DET.06.02.XX TRUHLÁŘSKÉ SESTAVY - princip řešení uzamykatelná;místnost - 1.04a</t>
  </si>
  <si>
    <t>provedení dle rozkresu  D.1.1.b.22_DET.06.02.XX TRUHLÁŘSKÉ SESTAVY - princip řešení spojená sestava tří nízkých skříněk uzamykatelné všechny tři části;místnost - 1.04b</t>
  </si>
  <si>
    <t>provedení dle rozkresu  D.1.1.b.22_DET.06.02.XX TRUHLÁŘSKÉ SESTAVY - princip řešení uzamykatelná spojeno do sestavy s vysokou skříňkou VS3;místnost - 1.05</t>
  </si>
  <si>
    <t>provedení dle rozkresu  D.1.1.b.22_DET.06.02.XX TRUHLÁŘSKÉ SESTAVY - princip řešení spojená sestava tří nízkých skříněk uzamykatelné všechny tři části kabelové prostupky na připojení tiskárny;místnost - H.2.01; H.2.02</t>
  </si>
  <si>
    <t>DÍLNY 2.NP</t>
  </si>
  <si>
    <t>KK-2.02</t>
  </si>
  <si>
    <t>KK-2.09</t>
  </si>
  <si>
    <t>3145x620x2150</t>
  </si>
  <si>
    <t>1130x620x2150</t>
  </si>
  <si>
    <t>provedení dle rozkresu D.1.1.b.22_DET.05.03.XX TRUHLÁŘSKÉ SESTAVY KABINET 2.02- princip řešení;místnost - 2.02</t>
  </si>
  <si>
    <t>provedení dle rozkresu D.1.1.b.22_DET.05.01.XX TRUHLÁŘSKÁ SESTAVA KABINET 1.02 - princip řešení, nutno upravit výšku dle skutečné výšky nadpraží u dveří;místnost - 1.02</t>
  </si>
  <si>
    <t>provedení dle rozkresu D.1.1.b.22_DET.05.02.XX TRUHLÁŘSKÉ SESTAVY KABINETY H.2.01+H.2.02 - princip řešení;místnost - H.2.01</t>
  </si>
  <si>
    <t>provedení dle rozkresu D.1.1.b.22_DET.05.02.XX TRUHLÁŘSKÉ SESTAVY KABINETY H.2.01+H.2.02 - princip řešení;místnost - H2.02</t>
  </si>
  <si>
    <t>provedení dle rozkresu D.1.1.b.22_DET.05.04.XX TRUHLÁŘSKÉ SESTAVY KABINET 2.09 - princip řešení;místnost -2.09</t>
  </si>
  <si>
    <t>VS9-323/51,5/215</t>
  </si>
  <si>
    <t>VS10-403/51,5/215</t>
  </si>
  <si>
    <t>VS11-403/41,5/215</t>
  </si>
  <si>
    <t>3230x515x2150</t>
  </si>
  <si>
    <t>4030X515X2150</t>
  </si>
  <si>
    <t>4030x415x2150</t>
  </si>
  <si>
    <t>provedení dle rozkresu  D.1.1.b.22_DET.06.01.XX TRUHLÁŘSKÉ SESTAVY - princip řešení spojená sestava čtyř vysokých skříní, uzamykatelné všechny části;místnost - 2.03</t>
  </si>
  <si>
    <t>provedení dle rozkresu  D.1.1.b.22_DET.06.01.XX TRUHLÁŘSKÉ SESTAVY - princip řešení spojená sestava pěti vysokých skříní, uzamykatelné všechny části;místnost - 2.08b</t>
  </si>
  <si>
    <t>provedení dle rozkresu  D.1.1.b.22_DET.06.01.XX TRUHLÁŘSKÉ SESTAVY - princip řešení spojená sestava pěti vysokých skříní, včetně šatní části;místnost - 2.09</t>
  </si>
  <si>
    <t>NS7-163/41,5/91,5</t>
  </si>
  <si>
    <t>NS8-163/61,5/91,5</t>
  </si>
  <si>
    <t>1630x415x915</t>
  </si>
  <si>
    <t>1630x615x915</t>
  </si>
  <si>
    <t>provedení dle rozkresu D.1.1.b.22_DET.05.01.01 TRUHLÁŘSKÁ SESTAVA KABINET 1.02 - princip řešení, D.1.1.b.22_DET.06.02.XX TRUHLÁŘSKÉ SESTAVY - princip řešení;místnost - 2.02</t>
  </si>
  <si>
    <t>provedení dle rozkresu  D.1.1.b.22_DET.06.02.XX TRUHLÁŘSKÉ SESTAVY - princip řešení kabelové prostupky na připojení tiskárny sestava dvou skříněk;místnost - 2.02</t>
  </si>
  <si>
    <t>provedení dle rozkresu  D.1.1.b.22_DET.06.02.XX TRUHLÁŘSKÉ SESTAVY - princip řešení sestava dvou skříněk, vestavěná do niky;místnost - 2.03</t>
  </si>
  <si>
    <t>místní značení</t>
  </si>
  <si>
    <t>KABINET K1</t>
  </si>
  <si>
    <t>KANCELÁŘ</t>
  </si>
  <si>
    <t>LABORATOŘ L1- část B</t>
  </si>
  <si>
    <t xml:space="preserve">SKLAD </t>
  </si>
  <si>
    <t>LABORATOŘ L2-část E</t>
  </si>
  <si>
    <t>TEMNÁ LABORATOŘ  L3</t>
  </si>
  <si>
    <t>CHODBA</t>
  </si>
  <si>
    <t>LABORATOŘ L1- část A</t>
  </si>
  <si>
    <t>KABINET D13</t>
  </si>
  <si>
    <t>DÍLNA D15</t>
  </si>
  <si>
    <t>DÍLNA D12_část B</t>
  </si>
  <si>
    <t>KABINET 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</si>
</sst>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0" fillId="0" borderId="1" xfId="1" applyFont="1" applyFill="1" applyBorder="1"/>
    <xf numFmtId="0" fontId="0" fillId="2" borderId="1" xfId="0" applyFill="1" applyBorder="1"/>
    <xf numFmtId="0" fontId="2" fillId="0" borderId="0" xfId="0" applyFont="1" applyAlignment="1">
      <alignment horizontal="left" vertical="center" indent="2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1460501</xdr:colOff>
      <xdr:row>19</xdr:row>
      <xdr:rowOff>179916</xdr:rowOff>
    </xdr:from>
    <xdr:to>
      <xdr:col>7</xdr:col>
      <xdr:colOff>2779628</xdr:colOff>
      <xdr:row>24</xdr:row>
      <xdr:rowOff>190499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079A591-557F-44C3-8097-236D012AE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418" y="7609416"/>
          <a:ext cx="8536960" cy="963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12</xdr:row>
      <xdr:rowOff>95250</xdr:rowOff>
    </xdr:from>
    <xdr:to>
      <xdr:col>7</xdr:col>
      <xdr:colOff>1636627</xdr:colOff>
      <xdr:row>17</xdr:row>
      <xdr:rowOff>105833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B50592-2814-4AED-95CF-1A57BD62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17" y="3905250"/>
          <a:ext cx="8536960" cy="963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1830-48E2-4B55-AD06-BD6969748053}">
  <dimension ref="A1:J35"/>
  <sheetViews>
    <sheetView tabSelected="1" topLeftCell="A16" zoomScale="85" zoomScaleNormal="85" workbookViewId="0">
      <selection activeCell="J21" sqref="J21:J35"/>
    </sheetView>
  </sheetViews>
  <sheetFormatPr defaultRowHeight="15" x14ac:dyDescent="0.25"/>
  <cols>
    <col min="1" max="1" width="26.5703125" customWidth="1"/>
    <col min="2" max="2" width="20" bestFit="1" customWidth="1"/>
    <col min="3" max="3" width="36.5703125" bestFit="1" customWidth="1"/>
    <col min="4" max="4" width="19.85546875" bestFit="1" customWidth="1"/>
    <col min="5" max="5" width="5.85546875" bestFit="1" customWidth="1"/>
    <col min="6" max="6" width="24" bestFit="1" customWidth="1"/>
    <col min="7" max="7" width="22" bestFit="1" customWidth="1"/>
    <col min="8" max="8" width="94.42578125" customWidth="1"/>
    <col min="9" max="9" width="2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39</v>
      </c>
      <c r="E1" s="1" t="s">
        <v>3</v>
      </c>
      <c r="F1" s="1" t="s">
        <v>40</v>
      </c>
      <c r="G1" s="1" t="s">
        <v>41</v>
      </c>
      <c r="H1" s="1" t="s">
        <v>4</v>
      </c>
      <c r="I1" s="1" t="s">
        <v>82</v>
      </c>
    </row>
    <row r="2" spans="1:9" ht="30" x14ac:dyDescent="0.25">
      <c r="A2" s="1" t="s">
        <v>5</v>
      </c>
      <c r="B2" s="1" t="s">
        <v>6</v>
      </c>
      <c r="C2" s="1" t="s">
        <v>7</v>
      </c>
      <c r="D2" s="5"/>
      <c r="E2" s="1">
        <v>1</v>
      </c>
      <c r="F2" s="1">
        <f>D2*E2</f>
        <v>0</v>
      </c>
      <c r="G2" s="2">
        <f>F2*1.21</f>
        <v>0</v>
      </c>
      <c r="H2" s="3" t="s">
        <v>62</v>
      </c>
      <c r="I2" s="1" t="s">
        <v>83</v>
      </c>
    </row>
    <row r="3" spans="1:9" ht="30" x14ac:dyDescent="0.25">
      <c r="A3" s="1" t="s">
        <v>5</v>
      </c>
      <c r="B3" s="1" t="s">
        <v>8</v>
      </c>
      <c r="C3" s="1" t="s">
        <v>9</v>
      </c>
      <c r="D3" s="5"/>
      <c r="E3" s="1">
        <v>1</v>
      </c>
      <c r="F3" s="1">
        <f t="shared" ref="F3:F4" si="0">D3*E3</f>
        <v>0</v>
      </c>
      <c r="G3" s="2">
        <f t="shared" ref="G3:G19" si="1">F3*1.21</f>
        <v>0</v>
      </c>
      <c r="H3" s="3" t="s">
        <v>63</v>
      </c>
      <c r="I3" s="1" t="s">
        <v>84</v>
      </c>
    </row>
    <row r="4" spans="1:9" ht="30" x14ac:dyDescent="0.25">
      <c r="A4" s="1" t="s">
        <v>5</v>
      </c>
      <c r="B4" s="1" t="s">
        <v>10</v>
      </c>
      <c r="C4" s="1" t="s">
        <v>11</v>
      </c>
      <c r="D4" s="5"/>
      <c r="E4" s="1">
        <v>1</v>
      </c>
      <c r="F4" s="1">
        <f t="shared" si="0"/>
        <v>0</v>
      </c>
      <c r="G4" s="2">
        <f t="shared" si="1"/>
        <v>0</v>
      </c>
      <c r="H4" s="3" t="s">
        <v>64</v>
      </c>
      <c r="I4" s="1" t="s">
        <v>84</v>
      </c>
    </row>
    <row r="5" spans="1:9" ht="45" x14ac:dyDescent="0.25">
      <c r="A5" s="1" t="s">
        <v>12</v>
      </c>
      <c r="B5" s="1" t="s">
        <v>13</v>
      </c>
      <c r="C5" s="1" t="s">
        <v>14</v>
      </c>
      <c r="D5" s="5"/>
      <c r="E5" s="1">
        <v>1</v>
      </c>
      <c r="F5" s="1">
        <f t="shared" ref="F5:F12" si="2">D5*E5</f>
        <v>0</v>
      </c>
      <c r="G5" s="2">
        <f t="shared" si="1"/>
        <v>0</v>
      </c>
      <c r="H5" s="3" t="s">
        <v>42</v>
      </c>
      <c r="I5" s="1" t="s">
        <v>83</v>
      </c>
    </row>
    <row r="6" spans="1:9" ht="30" x14ac:dyDescent="0.25">
      <c r="A6" s="1" t="s">
        <v>12</v>
      </c>
      <c r="B6" s="1" t="s">
        <v>15</v>
      </c>
      <c r="C6" s="1" t="s">
        <v>16</v>
      </c>
      <c r="D6" s="5"/>
      <c r="E6" s="1">
        <v>2</v>
      </c>
      <c r="F6" s="1">
        <f t="shared" si="2"/>
        <v>0</v>
      </c>
      <c r="G6" s="2">
        <f t="shared" si="1"/>
        <v>0</v>
      </c>
      <c r="H6" s="3" t="s">
        <v>43</v>
      </c>
      <c r="I6" s="1" t="s">
        <v>85</v>
      </c>
    </row>
    <row r="7" spans="1:9" ht="30" x14ac:dyDescent="0.25">
      <c r="A7" s="1" t="s">
        <v>12</v>
      </c>
      <c r="B7" s="1" t="s">
        <v>17</v>
      </c>
      <c r="C7" s="1" t="s">
        <v>18</v>
      </c>
      <c r="D7" s="5"/>
      <c r="E7" s="1">
        <v>1</v>
      </c>
      <c r="F7" s="1">
        <f t="shared" si="2"/>
        <v>0</v>
      </c>
      <c r="G7" s="2">
        <f t="shared" si="1"/>
        <v>0</v>
      </c>
      <c r="H7" s="3" t="s">
        <v>44</v>
      </c>
      <c r="I7" s="1" t="s">
        <v>86</v>
      </c>
    </row>
    <row r="8" spans="1:9" ht="30" x14ac:dyDescent="0.25">
      <c r="A8" s="1" t="s">
        <v>12</v>
      </c>
      <c r="B8" s="1" t="s">
        <v>19</v>
      </c>
      <c r="C8" s="1" t="s">
        <v>20</v>
      </c>
      <c r="D8" s="5"/>
      <c r="E8" s="1">
        <v>1</v>
      </c>
      <c r="F8" s="1">
        <f t="shared" si="2"/>
        <v>0</v>
      </c>
      <c r="G8" s="2">
        <f t="shared" si="1"/>
        <v>0</v>
      </c>
      <c r="H8" s="3" t="s">
        <v>45</v>
      </c>
      <c r="I8" s="1" t="s">
        <v>86</v>
      </c>
    </row>
    <row r="9" spans="1:9" ht="30" x14ac:dyDescent="0.25">
      <c r="A9" s="1" t="s">
        <v>12</v>
      </c>
      <c r="B9" s="1" t="s">
        <v>21</v>
      </c>
      <c r="C9" s="1" t="s">
        <v>22</v>
      </c>
      <c r="D9" s="5"/>
      <c r="E9" s="1">
        <v>1</v>
      </c>
      <c r="F9" s="1">
        <f t="shared" si="2"/>
        <v>0</v>
      </c>
      <c r="G9" s="2">
        <f t="shared" si="1"/>
        <v>0</v>
      </c>
      <c r="H9" s="3" t="s">
        <v>46</v>
      </c>
      <c r="I9" s="1" t="s">
        <v>87</v>
      </c>
    </row>
    <row r="10" spans="1:9" ht="45" x14ac:dyDescent="0.25">
      <c r="A10" s="1" t="s">
        <v>12</v>
      </c>
      <c r="B10" s="1" t="s">
        <v>23</v>
      </c>
      <c r="C10" s="1" t="s">
        <v>24</v>
      </c>
      <c r="D10" s="5"/>
      <c r="E10" s="1">
        <v>3</v>
      </c>
      <c r="F10" s="1">
        <f t="shared" si="2"/>
        <v>0</v>
      </c>
      <c r="G10" s="2">
        <f t="shared" si="1"/>
        <v>0</v>
      </c>
      <c r="H10" s="3" t="s">
        <v>47</v>
      </c>
      <c r="I10" s="1" t="s">
        <v>88</v>
      </c>
    </row>
    <row r="11" spans="1:9" ht="30" x14ac:dyDescent="0.25">
      <c r="A11" s="1" t="s">
        <v>12</v>
      </c>
      <c r="B11" s="1" t="s">
        <v>25</v>
      </c>
      <c r="C11" s="1" t="s">
        <v>26</v>
      </c>
      <c r="D11" s="5"/>
      <c r="E11" s="1">
        <v>1</v>
      </c>
      <c r="F11" s="1">
        <f t="shared" si="2"/>
        <v>0</v>
      </c>
      <c r="G11" s="2">
        <f t="shared" si="1"/>
        <v>0</v>
      </c>
      <c r="H11" s="3" t="s">
        <v>48</v>
      </c>
      <c r="I11" s="1" t="s">
        <v>89</v>
      </c>
    </row>
    <row r="12" spans="1:9" ht="30" x14ac:dyDescent="0.25">
      <c r="A12" s="1" t="s">
        <v>12</v>
      </c>
      <c r="B12" s="1" t="s">
        <v>27</v>
      </c>
      <c r="C12" s="1" t="s">
        <v>28</v>
      </c>
      <c r="D12" s="5"/>
      <c r="E12" s="1">
        <v>2</v>
      </c>
      <c r="F12" s="1">
        <f t="shared" si="2"/>
        <v>0</v>
      </c>
      <c r="G12" s="2">
        <f t="shared" si="1"/>
        <v>0</v>
      </c>
      <c r="H12" s="3" t="s">
        <v>49</v>
      </c>
      <c r="I12" s="1" t="s">
        <v>84</v>
      </c>
    </row>
    <row r="13" spans="1:9" ht="30" x14ac:dyDescent="0.25">
      <c r="A13" s="1" t="s">
        <v>29</v>
      </c>
      <c r="B13" s="1" t="s">
        <v>30</v>
      </c>
      <c r="C13" s="1" t="s">
        <v>31</v>
      </c>
      <c r="D13" s="5"/>
      <c r="E13" s="1">
        <v>3</v>
      </c>
      <c r="F13" s="1">
        <f t="shared" ref="F13:F18" si="3">D13*E13</f>
        <v>0</v>
      </c>
      <c r="G13" s="2">
        <f t="shared" si="1"/>
        <v>0</v>
      </c>
      <c r="H13" s="3" t="s">
        <v>50</v>
      </c>
      <c r="I13" s="1" t="s">
        <v>83</v>
      </c>
    </row>
    <row r="14" spans="1:9" ht="30" x14ac:dyDescent="0.25">
      <c r="A14" s="1" t="s">
        <v>29</v>
      </c>
      <c r="B14" s="1" t="s">
        <v>32</v>
      </c>
      <c r="C14" s="1" t="s">
        <v>31</v>
      </c>
      <c r="D14" s="5"/>
      <c r="E14" s="1">
        <v>1</v>
      </c>
      <c r="F14" s="1">
        <f t="shared" si="3"/>
        <v>0</v>
      </c>
      <c r="G14" s="2">
        <f t="shared" si="1"/>
        <v>0</v>
      </c>
      <c r="H14" s="3" t="s">
        <v>51</v>
      </c>
      <c r="I14" s="1" t="s">
        <v>83</v>
      </c>
    </row>
    <row r="15" spans="1:9" ht="30" x14ac:dyDescent="0.25">
      <c r="A15" s="1" t="s">
        <v>29</v>
      </c>
      <c r="B15" s="1" t="s">
        <v>33</v>
      </c>
      <c r="C15" s="1" t="s">
        <v>31</v>
      </c>
      <c r="D15" s="5"/>
      <c r="E15" s="1">
        <v>3</v>
      </c>
      <c r="F15" s="1">
        <f t="shared" si="3"/>
        <v>0</v>
      </c>
      <c r="G15" s="2">
        <f t="shared" si="1"/>
        <v>0</v>
      </c>
      <c r="H15" s="3" t="s">
        <v>52</v>
      </c>
      <c r="I15" s="1" t="s">
        <v>90</v>
      </c>
    </row>
    <row r="16" spans="1:9" ht="30" x14ac:dyDescent="0.25">
      <c r="A16" s="1" t="s">
        <v>29</v>
      </c>
      <c r="B16" s="1" t="s">
        <v>34</v>
      </c>
      <c r="C16" s="1" t="s">
        <v>35</v>
      </c>
      <c r="D16" s="5"/>
      <c r="E16" s="1">
        <v>1</v>
      </c>
      <c r="F16" s="1">
        <f t="shared" si="3"/>
        <v>0</v>
      </c>
      <c r="G16" s="2">
        <f t="shared" si="1"/>
        <v>0</v>
      </c>
      <c r="H16" s="3" t="s">
        <v>53</v>
      </c>
      <c r="I16" s="1" t="s">
        <v>85</v>
      </c>
    </row>
    <row r="17" spans="1:10" ht="30" x14ac:dyDescent="0.25">
      <c r="A17" s="1" t="s">
        <v>29</v>
      </c>
      <c r="B17" s="1" t="s">
        <v>36</v>
      </c>
      <c r="C17" s="1" t="s">
        <v>37</v>
      </c>
      <c r="D17" s="5"/>
      <c r="E17" s="1">
        <v>1</v>
      </c>
      <c r="F17" s="1">
        <f t="shared" si="3"/>
        <v>0</v>
      </c>
      <c r="G17" s="2">
        <f t="shared" si="1"/>
        <v>0</v>
      </c>
      <c r="H17" s="3" t="s">
        <v>54</v>
      </c>
      <c r="I17" s="1" t="s">
        <v>86</v>
      </c>
    </row>
    <row r="18" spans="1:10" ht="45" x14ac:dyDescent="0.25">
      <c r="A18" s="1" t="s">
        <v>29</v>
      </c>
      <c r="B18" s="1" t="s">
        <v>38</v>
      </c>
      <c r="C18" s="1" t="s">
        <v>35</v>
      </c>
      <c r="D18" s="5"/>
      <c r="E18" s="1">
        <v>2</v>
      </c>
      <c r="F18" s="1">
        <f t="shared" si="3"/>
        <v>0</v>
      </c>
      <c r="G18" s="2">
        <f t="shared" si="1"/>
        <v>0</v>
      </c>
      <c r="H18" s="3" t="s">
        <v>55</v>
      </c>
      <c r="I18" s="1" t="s">
        <v>84</v>
      </c>
    </row>
    <row r="19" spans="1:10" x14ac:dyDescent="0.25">
      <c r="A19" s="1"/>
      <c r="B19" s="1"/>
      <c r="C19" s="1"/>
      <c r="D19" s="1"/>
      <c r="E19" s="1"/>
      <c r="F19" s="2">
        <f>SUM(F2:F18)</f>
        <v>0</v>
      </c>
      <c r="G19" s="2">
        <f t="shared" si="1"/>
        <v>0</v>
      </c>
      <c r="H19" s="1"/>
      <c r="I19" s="1"/>
    </row>
    <row r="21" spans="1:10" x14ac:dyDescent="0.25">
      <c r="J21" s="6"/>
    </row>
    <row r="22" spans="1:10" x14ac:dyDescent="0.25">
      <c r="J22" s="6"/>
    </row>
    <row r="23" spans="1:10" x14ac:dyDescent="0.25">
      <c r="J23" s="6"/>
    </row>
    <row r="24" spans="1:10" x14ac:dyDescent="0.25">
      <c r="J24" s="6"/>
    </row>
    <row r="25" spans="1:10" x14ac:dyDescent="0.25">
      <c r="J25" s="6"/>
    </row>
    <row r="26" spans="1:10" x14ac:dyDescent="0.25">
      <c r="J26" s="6"/>
    </row>
    <row r="27" spans="1:10" x14ac:dyDescent="0.25">
      <c r="J27" s="6"/>
    </row>
    <row r="28" spans="1:10" x14ac:dyDescent="0.25">
      <c r="J28" s="6"/>
    </row>
    <row r="29" spans="1:10" x14ac:dyDescent="0.25">
      <c r="J29" s="6"/>
    </row>
    <row r="30" spans="1:10" x14ac:dyDescent="0.25">
      <c r="J30" s="6"/>
    </row>
    <row r="31" spans="1:10" x14ac:dyDescent="0.25">
      <c r="J31" s="6"/>
    </row>
    <row r="32" spans="1:10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35AE-D925-4CC2-82F8-9240E09E00EA}">
  <dimension ref="A1:I10"/>
  <sheetViews>
    <sheetView topLeftCell="C1" zoomScale="70" zoomScaleNormal="70" workbookViewId="0">
      <selection activeCell="H24" sqref="H24"/>
    </sheetView>
  </sheetViews>
  <sheetFormatPr defaultRowHeight="15" x14ac:dyDescent="0.25"/>
  <cols>
    <col min="1" max="1" width="26.5703125" customWidth="1"/>
    <col min="2" max="2" width="20" bestFit="1" customWidth="1"/>
    <col min="3" max="3" width="36.5703125" bestFit="1" customWidth="1"/>
    <col min="4" max="4" width="19.85546875" bestFit="1" customWidth="1"/>
    <col min="5" max="5" width="5.85546875" bestFit="1" customWidth="1"/>
    <col min="6" max="6" width="24" bestFit="1" customWidth="1"/>
    <col min="7" max="7" width="22" bestFit="1" customWidth="1"/>
    <col min="8" max="8" width="94.42578125" customWidth="1"/>
    <col min="9" max="9" width="16.28515625" bestFit="1" customWidth="1"/>
  </cols>
  <sheetData>
    <row r="1" spans="1:9" x14ac:dyDescent="0.25">
      <c r="A1" s="1" t="s">
        <v>56</v>
      </c>
      <c r="B1" s="1" t="s">
        <v>1</v>
      </c>
      <c r="C1" s="1" t="s">
        <v>2</v>
      </c>
      <c r="D1" s="1" t="s">
        <v>39</v>
      </c>
      <c r="E1" s="1" t="s">
        <v>3</v>
      </c>
      <c r="F1" s="1" t="s">
        <v>40</v>
      </c>
      <c r="G1" s="1" t="s">
        <v>41</v>
      </c>
      <c r="H1" s="1" t="s">
        <v>4</v>
      </c>
      <c r="I1" s="1" t="s">
        <v>82</v>
      </c>
    </row>
    <row r="2" spans="1:9" ht="30" x14ac:dyDescent="0.25">
      <c r="A2" s="1" t="s">
        <v>5</v>
      </c>
      <c r="B2" s="1" t="s">
        <v>57</v>
      </c>
      <c r="C2" s="1" t="s">
        <v>59</v>
      </c>
      <c r="D2" s="5"/>
      <c r="E2" s="1">
        <v>1</v>
      </c>
      <c r="F2" s="1">
        <f>D2*E2</f>
        <v>0</v>
      </c>
      <c r="G2" s="2">
        <f>F2*1.21</f>
        <v>0</v>
      </c>
      <c r="H2" s="3" t="s">
        <v>61</v>
      </c>
      <c r="I2" s="1" t="s">
        <v>94</v>
      </c>
    </row>
    <row r="3" spans="1:9" ht="30" x14ac:dyDescent="0.25">
      <c r="A3" s="1" t="s">
        <v>5</v>
      </c>
      <c r="B3" s="1" t="s">
        <v>58</v>
      </c>
      <c r="C3" s="1" t="s">
        <v>60</v>
      </c>
      <c r="D3" s="5"/>
      <c r="E3" s="1">
        <v>1</v>
      </c>
      <c r="F3" s="1">
        <f t="shared" ref="F3:F9" si="0">D3*E3</f>
        <v>0</v>
      </c>
      <c r="G3" s="2">
        <f t="shared" ref="G3:G10" si="1">F3*1.21</f>
        <v>0</v>
      </c>
      <c r="H3" s="3" t="s">
        <v>65</v>
      </c>
      <c r="I3" s="1" t="s">
        <v>91</v>
      </c>
    </row>
    <row r="4" spans="1:9" ht="30" x14ac:dyDescent="0.25">
      <c r="A4" s="1" t="s">
        <v>12</v>
      </c>
      <c r="B4" s="1" t="s">
        <v>66</v>
      </c>
      <c r="C4" s="1" t="s">
        <v>69</v>
      </c>
      <c r="D4" s="5"/>
      <c r="E4" s="1">
        <v>2</v>
      </c>
      <c r="F4" s="1">
        <f t="shared" si="0"/>
        <v>0</v>
      </c>
      <c r="G4" s="2">
        <f t="shared" si="1"/>
        <v>0</v>
      </c>
      <c r="H4" s="3" t="s">
        <v>72</v>
      </c>
      <c r="I4" s="1" t="s">
        <v>92</v>
      </c>
    </row>
    <row r="5" spans="1:9" ht="30" x14ac:dyDescent="0.25">
      <c r="A5" s="1" t="s">
        <v>12</v>
      </c>
      <c r="B5" s="1" t="s">
        <v>67</v>
      </c>
      <c r="C5" s="1" t="s">
        <v>70</v>
      </c>
      <c r="D5" s="5"/>
      <c r="E5" s="1">
        <v>2</v>
      </c>
      <c r="F5" s="1">
        <f t="shared" si="0"/>
        <v>0</v>
      </c>
      <c r="G5" s="2">
        <f t="shared" si="1"/>
        <v>0</v>
      </c>
      <c r="H5" s="3" t="s">
        <v>73</v>
      </c>
      <c r="I5" s="1" t="s">
        <v>93</v>
      </c>
    </row>
    <row r="6" spans="1:9" ht="30" x14ac:dyDescent="0.25">
      <c r="A6" s="1" t="s">
        <v>12</v>
      </c>
      <c r="B6" s="1" t="s">
        <v>68</v>
      </c>
      <c r="C6" s="1" t="s">
        <v>71</v>
      </c>
      <c r="D6" s="5"/>
      <c r="E6" s="1">
        <v>1</v>
      </c>
      <c r="F6" s="1">
        <f t="shared" si="0"/>
        <v>0</v>
      </c>
      <c r="G6" s="2">
        <f t="shared" si="1"/>
        <v>0</v>
      </c>
      <c r="H6" s="3" t="s">
        <v>74</v>
      </c>
      <c r="I6" s="1" t="s">
        <v>91</v>
      </c>
    </row>
    <row r="7" spans="1:9" ht="30" x14ac:dyDescent="0.25">
      <c r="A7" s="1" t="s">
        <v>29</v>
      </c>
      <c r="B7" s="1" t="s">
        <v>30</v>
      </c>
      <c r="C7" s="1" t="s">
        <v>31</v>
      </c>
      <c r="D7" s="5"/>
      <c r="E7" s="1">
        <v>3</v>
      </c>
      <c r="F7" s="1">
        <f t="shared" si="0"/>
        <v>0</v>
      </c>
      <c r="G7" s="2">
        <f t="shared" si="1"/>
        <v>0</v>
      </c>
      <c r="H7" s="3" t="s">
        <v>79</v>
      </c>
      <c r="I7" s="1" t="s">
        <v>94</v>
      </c>
    </row>
    <row r="8" spans="1:9" ht="30" x14ac:dyDescent="0.25">
      <c r="A8" s="1" t="s">
        <v>29</v>
      </c>
      <c r="B8" s="1" t="s">
        <v>75</v>
      </c>
      <c r="C8" s="1" t="s">
        <v>77</v>
      </c>
      <c r="D8" s="5"/>
      <c r="E8" s="1">
        <v>1</v>
      </c>
      <c r="F8" s="1">
        <f t="shared" si="0"/>
        <v>0</v>
      </c>
      <c r="G8" s="2">
        <f t="shared" si="1"/>
        <v>0</v>
      </c>
      <c r="H8" s="3" t="s">
        <v>80</v>
      </c>
      <c r="I8" s="1" t="s">
        <v>94</v>
      </c>
    </row>
    <row r="9" spans="1:9" ht="30" x14ac:dyDescent="0.25">
      <c r="A9" s="1" t="s">
        <v>29</v>
      </c>
      <c r="B9" s="1" t="s">
        <v>76</v>
      </c>
      <c r="C9" s="1" t="s">
        <v>78</v>
      </c>
      <c r="D9" s="5"/>
      <c r="E9" s="1">
        <v>1</v>
      </c>
      <c r="F9" s="1">
        <f t="shared" si="0"/>
        <v>0</v>
      </c>
      <c r="G9" s="2">
        <f t="shared" si="1"/>
        <v>0</v>
      </c>
      <c r="H9" s="3" t="s">
        <v>81</v>
      </c>
      <c r="I9" s="1" t="s">
        <v>92</v>
      </c>
    </row>
    <row r="10" spans="1:9" x14ac:dyDescent="0.25">
      <c r="A10" s="1"/>
      <c r="B10" s="1"/>
      <c r="C10" s="1"/>
      <c r="D10" s="1"/>
      <c r="E10" s="1"/>
      <c r="F10" s="4">
        <f>SUM(F2:F9)</f>
        <v>0</v>
      </c>
      <c r="G10" s="4">
        <f t="shared" si="1"/>
        <v>0</v>
      </c>
      <c r="H10" s="1"/>
      <c r="I10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HLAVNÍ BUDOVA 1+2.NP</vt:lpstr>
      <vt:lpstr>DÍLNY 2.NP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Treml Josef, Ing.</dc:creator>
  <cp:lastModifiedBy>Treml Josef, Ing.</cp:lastModifiedBy>
  <dcterms:created xsi:type="dcterms:W3CDTF">2025-07-29T12:08:19Z</dcterms:created>
  <dcterms:modified xsi:type="dcterms:W3CDTF">2025-10-13T12:29:38Z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95e2b4-0f8e-4cbf-aa10-277dd15bd20e_Enabled">
    <vt:lpwstr>true</vt:lpwstr>
  </property>
  <property fmtid="{D5CDD505-2E9C-101B-9397-08002B2CF9AE}" pid="3" name="MSIP_Label_2795e2b4-0f8e-4cbf-aa10-277dd15bd20e_SetDate">
    <vt:lpwstr>2025-07-29T13:22:48Z</vt:lpwstr>
  </property>
  <property fmtid="{D5CDD505-2E9C-101B-9397-08002B2CF9AE}" pid="4" name="MSIP_Label_2795e2b4-0f8e-4cbf-aa10-277dd15bd20e_Method">
    <vt:lpwstr>Standard</vt:lpwstr>
  </property>
  <property fmtid="{D5CDD505-2E9C-101B-9397-08002B2CF9AE}" pid="5" name="MSIP_Label_2795e2b4-0f8e-4cbf-aa10-277dd15bd20e_Name">
    <vt:lpwstr>Veřejná data</vt:lpwstr>
  </property>
  <property fmtid="{D5CDD505-2E9C-101B-9397-08002B2CF9AE}" pid="6" name="MSIP_Label_2795e2b4-0f8e-4cbf-aa10-277dd15bd20e_SiteId">
    <vt:lpwstr>8ce256e3-27dd-4479-a5ab-f548772a5eed</vt:lpwstr>
  </property>
  <property fmtid="{D5CDD505-2E9C-101B-9397-08002B2CF9AE}" pid="7" name="MSIP_Label_2795e2b4-0f8e-4cbf-aa10-277dd15bd20e_ActionId">
    <vt:lpwstr>e0c5a31b-9a77-459c-8334-da94dab1338e</vt:lpwstr>
  </property>
  <property fmtid="{D5CDD505-2E9C-101B-9397-08002B2CF9AE}" pid="8" name="MSIP_Label_2795e2b4-0f8e-4cbf-aa10-277dd15bd20e_ContentBits">
    <vt:lpwstr>0</vt:lpwstr>
  </property>
  <property fmtid="{D5CDD505-2E9C-101B-9397-08002B2CF9AE}" pid="9" name="MSIP_Label_2795e2b4-0f8e-4cbf-aa10-277dd15bd20e_Tag">
    <vt:lpwstr>10, 3, 0, 1</vt:lpwstr>
  </property>
</Properties>
</file>