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eb53a6b73ef7803/ZZS SČK/Veřejné zakázky 2025/Zajištění tiskových služeb pro ZZS SK/"/>
    </mc:Choice>
  </mc:AlternateContent>
  <xr:revisionPtr revIDLastSave="0" documentId="14_{9F3896FB-7A1E-4996-A630-4A40D31F9604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J5" i="1" l="1"/>
  <c r="J4" i="1"/>
  <c r="J3" i="1"/>
  <c r="J2" i="1"/>
  <c r="J6" i="1" l="1"/>
  <c r="J7" i="1" s="1"/>
  <c r="J8" i="1" s="1"/>
  <c r="J10" i="1" l="1"/>
  <c r="J9" i="1"/>
</calcChain>
</file>

<file path=xl/sharedStrings.xml><?xml version="1.0" encoding="utf-8"?>
<sst xmlns="http://schemas.openxmlformats.org/spreadsheetml/2006/main" count="33" uniqueCount="33">
  <si>
    <t>P. Č.</t>
  </si>
  <si>
    <t>POLOŽKA</t>
  </si>
  <si>
    <t>1.</t>
  </si>
  <si>
    <t>UPOZORNĚNÍ:  Dodavatel odpovídá za kontrolu funkčnosti nastavených vzorců v tabulce.</t>
  </si>
  <si>
    <t>* Dodavatel doplní pouze žlutě označené části tabulky.</t>
  </si>
  <si>
    <t>2.</t>
  </si>
  <si>
    <t>3.</t>
  </si>
  <si>
    <t>4.</t>
  </si>
  <si>
    <t>POČET KS</t>
  </si>
  <si>
    <t>černobílé multifunkční zařízení formátu A4</t>
  </si>
  <si>
    <t>barevné multifunkční zařízení formátu A4</t>
  </si>
  <si>
    <t>barevné multifunkční zařízení formátu A3 s příslušenstvím</t>
  </si>
  <si>
    <t>barevné multifunkční zařízení formátu A3</t>
  </si>
  <si>
    <t>MĚSÍČNÍ NÁJEMNÉ</t>
  </si>
  <si>
    <t>PŘESNÝ NÁZEV NABÍZENÉHO ZAŘÍZENÍ NEBO SW</t>
  </si>
  <si>
    <t>CENA ZA ČB VÝSTUP A4</t>
  </si>
  <si>
    <t>CENA ZA BAREVNÝ VÝSTUP A4</t>
  </si>
  <si>
    <t>CENA CELKEM ZA MĚSÍC</t>
  </si>
  <si>
    <t>CENA CELKEM ZA MĚSÍC V KČ BEZ DPH</t>
  </si>
  <si>
    <t>OČEKÁVANÝ POČET ČB VÝSTUPŮ A4 ZA MĚSÍC / ZAŘÍZENÍ</t>
  </si>
  <si>
    <t>OČEKÁVANÝ POČET BAREVNÝCH VÝSTUPŮ A4 ZA MĚSÍC / ZAŘÍZENÍ</t>
  </si>
  <si>
    <t>CENA CELKEM ZA 12 MĚSÍCŮ</t>
  </si>
  <si>
    <t>5.</t>
  </si>
  <si>
    <t>DPH 21 %</t>
  </si>
  <si>
    <t>CENA CELKEM VČETNĚ DPH</t>
  </si>
  <si>
    <t>SW pro řízení a monitoring tisků</t>
  </si>
  <si>
    <t>** Uvedená cena je konečná a musí zahrnovat veškeré náklady spojené se zajištěním tiskových služeb pro ZZS SK dle Technické specifikace.</t>
  </si>
  <si>
    <t>***Jednotlivé počty zařízení a výstupů slouží ke stanovení nabídkové ceny. Čerpání bude realizováno na základě skutečných potřeb Zadavatele.</t>
  </si>
  <si>
    <t>**** Ceny pronájmu zařízení zahrnují, mimo jiné, i cenu za SW pro řízení a monitoring tisků.</t>
  </si>
  <si>
    <t>***** Cena v této Cenové kalkulaci neuvedených formátů papíru se stanovuje následovně: 1 x A3 = 2 x A4; 1 x A4 oboustranně = 2 x A4; 1 x A3 oboustranně = 4 x A4.</t>
  </si>
  <si>
    <t>CENA CELKEM ZA 60 MĚSÍCŮ - CELKOVÁ NABÍDKOVÁ CENA V KČ BEZ DPH</t>
  </si>
  <si>
    <t>****** Buňka J8 - Cena celkem za 60 měsíců - celková nabídková cena v Kč bez DPH bude předmětem hodnocení podaných nabídek.</t>
  </si>
  <si>
    <t>Nabídková cena bude zahrnovat poskytování servisní služby na Tiskových zařízeních (dále také jen „servisní práce“ nebo „servisní zásah“) Dodavatele, včetně dodávky náhradních dílů a přislušného spotřebního materiálu (vyjma papíru). Servisní služby zahrnují veškeré práce a dodávky náhradních dílů a materiálu a spotřebního materiálu k zajištění bezporuchového provozu Tiskových zařízení, zejména spotřebované tonery/cartridge, tiskové válce, odpadní nádobky apod., dále pak veškerou činnost techniků Dodavatele v rámci poskytování servisu, včetně nákladů na dopravu techniků a případně další náklady Dodavatele.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</si>
</sst>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Kč-405]"/>
    <numFmt numFmtId="165" formatCode="#,##0.00\ &quot;Kč&quot;"/>
  </numFmts>
  <fonts count="10" x14ac:knownFonts="1"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65" fontId="3" fillId="0" borderId="6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left" vertical="center"/>
    </xf>
    <xf numFmtId="164" fontId="4" fillId="2" borderId="14" xfId="0" applyNumberFormat="1" applyFont="1" applyFill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0" fontId="4" fillId="0" borderId="16" xfId="0" applyNumberFormat="1" applyFont="1" applyBorder="1" applyAlignment="1">
      <alignment horizontal="center" vertical="center"/>
    </xf>
    <xf numFmtId="165" fontId="4" fillId="2" borderId="16" xfId="0" applyNumberFormat="1" applyFont="1" applyFill="1" applyBorder="1" applyAlignment="1">
      <alignment horizontal="right" vertical="center" wrapText="1"/>
    </xf>
    <xf numFmtId="1" fontId="4" fillId="0" borderId="16" xfId="0" applyNumberFormat="1" applyFont="1" applyBorder="1" applyAlignment="1">
      <alignment horizontal="center" vertical="center"/>
    </xf>
    <xf numFmtId="165" fontId="4" fillId="0" borderId="17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65" fontId="3" fillId="0" borderId="4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165" fontId="8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65" fontId="9" fillId="0" borderId="6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165" fontId="9" fillId="0" borderId="9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165" fontId="4" fillId="2" borderId="1" xfId="0" applyNumberFormat="1" applyFont="1" applyFill="1" applyBorder="1" applyAlignment="1">
      <alignment horizontal="left" vertical="center" wrapText="1"/>
    </xf>
    <xf numFmtId="165" fontId="4" fillId="2" borderId="16" xfId="0" applyNumberFormat="1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right" vertical="center"/>
    </xf>
    <xf numFmtId="165" fontId="4" fillId="2" borderId="16" xfId="0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</cellXfs>
  <cellStyles count="2">
    <cellStyle name="Hypertextový odkaz" xfId="1" xr:uid="{00000000-0005-0000-0000-000000000000}"/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topLeftCell="A4" zoomScaleNormal="100" workbookViewId="0">
      <selection activeCell="H24" sqref="H24"/>
    </sheetView>
  </sheetViews>
  <sheetFormatPr defaultColWidth="9.109375" defaultRowHeight="19.95" customHeight="1" x14ac:dyDescent="0.3"/>
  <cols>
    <col min="1" max="1" width="5.44140625" style="4" customWidth="1"/>
    <col min="2" max="2" width="44.6640625" style="2" customWidth="1"/>
    <col min="3" max="3" width="13.33203125" style="2" customWidth="1"/>
    <col min="4" max="4" width="26.77734375" style="2" customWidth="1"/>
    <col min="5" max="10" width="18.5546875" style="2" customWidth="1"/>
    <col min="11" max="11" width="9.109375" style="2" customWidth="1"/>
    <col min="12" max="12" width="10.5546875" style="2" bestFit="1" customWidth="1"/>
    <col min="13" max="13" width="12.109375" style="2" customWidth="1"/>
    <col min="14" max="14" width="9.109375" style="2" customWidth="1"/>
    <col min="15" max="16384" width="9.109375" style="2"/>
  </cols>
  <sheetData>
    <row r="1" spans="1:10" s="1" customFormat="1" ht="79.2" customHeight="1" x14ac:dyDescent="0.3">
      <c r="A1" s="13" t="s">
        <v>0</v>
      </c>
      <c r="B1" s="14" t="s">
        <v>1</v>
      </c>
      <c r="C1" s="14" t="s">
        <v>8</v>
      </c>
      <c r="D1" s="15" t="s">
        <v>14</v>
      </c>
      <c r="E1" s="15" t="s">
        <v>13</v>
      </c>
      <c r="F1" s="15" t="s">
        <v>15</v>
      </c>
      <c r="G1" s="15" t="s">
        <v>16</v>
      </c>
      <c r="H1" s="15" t="s">
        <v>19</v>
      </c>
      <c r="I1" s="15" t="s">
        <v>20</v>
      </c>
      <c r="J1" s="16" t="s">
        <v>18</v>
      </c>
    </row>
    <row r="2" spans="1:10" s="1" customFormat="1" ht="28.2" customHeight="1" x14ac:dyDescent="0.3">
      <c r="A2" s="17" t="s">
        <v>2</v>
      </c>
      <c r="B2" s="8" t="s">
        <v>9</v>
      </c>
      <c r="C2" s="7">
        <v>64</v>
      </c>
      <c r="D2" s="44"/>
      <c r="E2" s="9"/>
      <c r="F2" s="46"/>
      <c r="G2" s="48">
        <v>0</v>
      </c>
      <c r="H2" s="11">
        <v>500</v>
      </c>
      <c r="I2" s="11">
        <v>0</v>
      </c>
      <c r="J2" s="18">
        <f>(E2+F2*H2)*C2</f>
        <v>0</v>
      </c>
    </row>
    <row r="3" spans="1:10" s="1" customFormat="1" ht="28.2" customHeight="1" x14ac:dyDescent="0.3">
      <c r="A3" s="17" t="s">
        <v>5</v>
      </c>
      <c r="B3" s="8" t="s">
        <v>10</v>
      </c>
      <c r="C3" s="7">
        <v>21</v>
      </c>
      <c r="D3" s="44"/>
      <c r="E3" s="9"/>
      <c r="F3" s="46"/>
      <c r="G3" s="46"/>
      <c r="H3" s="11">
        <v>1000</v>
      </c>
      <c r="I3" s="11">
        <v>1500</v>
      </c>
      <c r="J3" s="18">
        <f>(E3+F3*H3+G3*I3)*C3</f>
        <v>0</v>
      </c>
    </row>
    <row r="4" spans="1:10" s="1" customFormat="1" ht="28.2" customHeight="1" x14ac:dyDescent="0.3">
      <c r="A4" s="17" t="s">
        <v>6</v>
      </c>
      <c r="B4" s="8" t="s">
        <v>11</v>
      </c>
      <c r="C4" s="7">
        <v>2</v>
      </c>
      <c r="D4" s="44"/>
      <c r="E4" s="9"/>
      <c r="F4" s="46"/>
      <c r="G4" s="46"/>
      <c r="H4" s="11">
        <v>1500</v>
      </c>
      <c r="I4" s="11">
        <v>2000</v>
      </c>
      <c r="J4" s="18">
        <f>(E4+F4*H4+G4*I4)*C4</f>
        <v>0</v>
      </c>
    </row>
    <row r="5" spans="1:10" s="1" customFormat="1" ht="28.2" customHeight="1" thickBot="1" x14ac:dyDescent="0.35">
      <c r="A5" s="24" t="s">
        <v>7</v>
      </c>
      <c r="B5" s="25" t="s">
        <v>12</v>
      </c>
      <c r="C5" s="26">
        <v>4</v>
      </c>
      <c r="D5" s="45"/>
      <c r="E5" s="27"/>
      <c r="F5" s="47"/>
      <c r="G5" s="47"/>
      <c r="H5" s="28">
        <v>1500</v>
      </c>
      <c r="I5" s="28">
        <v>2000</v>
      </c>
      <c r="J5" s="29">
        <f>(E5+F5*H5+G5*I5)*C5</f>
        <v>0</v>
      </c>
    </row>
    <row r="6" spans="1:10" s="1" customFormat="1" ht="28.2" customHeight="1" x14ac:dyDescent="0.3">
      <c r="A6" s="30" t="s">
        <v>17</v>
      </c>
      <c r="B6" s="31"/>
      <c r="C6" s="31"/>
      <c r="D6" s="31"/>
      <c r="E6" s="31"/>
      <c r="F6" s="31"/>
      <c r="G6" s="31"/>
      <c r="H6" s="31"/>
      <c r="I6" s="31"/>
      <c r="J6" s="32">
        <f>SUM(J2:J5)</f>
        <v>0</v>
      </c>
    </row>
    <row r="7" spans="1:10" s="1" customFormat="1" ht="28.2" customHeight="1" x14ac:dyDescent="0.3">
      <c r="A7" s="19" t="s">
        <v>21</v>
      </c>
      <c r="B7" s="10"/>
      <c r="C7" s="10"/>
      <c r="D7" s="10"/>
      <c r="E7" s="10"/>
      <c r="F7" s="10"/>
      <c r="G7" s="10"/>
      <c r="H7" s="10"/>
      <c r="I7" s="10"/>
      <c r="J7" s="20">
        <f>J6*12</f>
        <v>0</v>
      </c>
    </row>
    <row r="8" spans="1:10" s="1" customFormat="1" ht="28.2" customHeight="1" x14ac:dyDescent="0.3">
      <c r="A8" s="33" t="s">
        <v>30</v>
      </c>
      <c r="B8" s="12"/>
      <c r="C8" s="12"/>
      <c r="D8" s="12"/>
      <c r="E8" s="12"/>
      <c r="F8" s="12"/>
      <c r="G8" s="12"/>
      <c r="H8" s="12"/>
      <c r="I8" s="12"/>
      <c r="J8" s="34">
        <f>J7*5</f>
        <v>0</v>
      </c>
    </row>
    <row r="9" spans="1:10" s="1" customFormat="1" ht="28.2" customHeight="1" x14ac:dyDescent="0.3">
      <c r="A9" s="35" t="s">
        <v>23</v>
      </c>
      <c r="B9" s="36"/>
      <c r="C9" s="36"/>
      <c r="D9" s="36"/>
      <c r="E9" s="36"/>
      <c r="F9" s="36"/>
      <c r="G9" s="36"/>
      <c r="H9" s="36"/>
      <c r="I9" s="36"/>
      <c r="J9" s="37">
        <f>J8*0.21</f>
        <v>0</v>
      </c>
    </row>
    <row r="10" spans="1:10" s="1" customFormat="1" ht="28.2" customHeight="1" thickBot="1" x14ac:dyDescent="0.35">
      <c r="A10" s="38" t="s">
        <v>24</v>
      </c>
      <c r="B10" s="39"/>
      <c r="C10" s="39"/>
      <c r="D10" s="39"/>
      <c r="E10" s="39"/>
      <c r="F10" s="39"/>
      <c r="G10" s="39"/>
      <c r="H10" s="39"/>
      <c r="I10" s="39"/>
      <c r="J10" s="40">
        <f>J8*1.21</f>
        <v>0</v>
      </c>
    </row>
    <row r="11" spans="1:10" s="3" customFormat="1" ht="32.25" customHeight="1" thickBot="1" x14ac:dyDescent="0.3">
      <c r="A11" s="21" t="s">
        <v>22</v>
      </c>
      <c r="B11" s="41" t="s">
        <v>25</v>
      </c>
      <c r="C11" s="42"/>
      <c r="D11" s="43"/>
      <c r="E11" s="22"/>
      <c r="F11" s="23"/>
      <c r="G11" s="2"/>
      <c r="H11" s="2"/>
    </row>
    <row r="12" spans="1:10" ht="19.95" customHeight="1" x14ac:dyDescent="0.3">
      <c r="A12" s="49" t="s">
        <v>4</v>
      </c>
      <c r="B12" s="49"/>
      <c r="C12" s="49"/>
      <c r="D12" s="49"/>
      <c r="E12" s="49"/>
    </row>
    <row r="13" spans="1:10" ht="19.95" customHeight="1" x14ac:dyDescent="0.3">
      <c r="A13" s="50" t="s">
        <v>26</v>
      </c>
      <c r="B13" s="50"/>
      <c r="C13" s="50"/>
      <c r="D13" s="50"/>
      <c r="E13" s="50"/>
    </row>
    <row r="14" spans="1:10" ht="19.95" customHeight="1" x14ac:dyDescent="0.3">
      <c r="A14" s="50" t="s">
        <v>27</v>
      </c>
      <c r="B14" s="50"/>
      <c r="C14" s="50"/>
      <c r="D14" s="50"/>
      <c r="E14" s="50"/>
    </row>
    <row r="15" spans="1:10" ht="19.95" customHeight="1" x14ac:dyDescent="0.3">
      <c r="A15" s="50" t="s">
        <v>28</v>
      </c>
      <c r="B15" s="50"/>
      <c r="C15" s="50"/>
      <c r="D15" s="50"/>
      <c r="E15" s="50"/>
    </row>
    <row r="16" spans="1:10" ht="19.95" customHeight="1" x14ac:dyDescent="0.3">
      <c r="A16" s="50" t="s">
        <v>29</v>
      </c>
      <c r="B16" s="50"/>
      <c r="C16" s="50"/>
      <c r="D16" s="50"/>
      <c r="E16" s="50"/>
    </row>
    <row r="17" spans="1:10" ht="19.95" customHeight="1" x14ac:dyDescent="0.3">
      <c r="A17" s="50" t="s">
        <v>31</v>
      </c>
      <c r="B17" s="50"/>
      <c r="C17" s="50"/>
      <c r="D17" s="50"/>
      <c r="E17" s="50"/>
    </row>
    <row r="18" spans="1:10" ht="62.4" customHeight="1" x14ac:dyDescent="0.3">
      <c r="A18" s="52" t="s">
        <v>32</v>
      </c>
      <c r="B18" s="52"/>
      <c r="C18" s="52"/>
      <c r="D18" s="52"/>
      <c r="E18" s="52"/>
      <c r="F18" s="52"/>
      <c r="G18" s="52"/>
      <c r="H18" s="52"/>
      <c r="I18" s="52"/>
      <c r="J18" s="52"/>
    </row>
    <row r="19" spans="1:10" ht="19.95" customHeight="1" x14ac:dyDescent="0.25">
      <c r="A19" s="6"/>
    </row>
    <row r="20" spans="1:10" ht="19.95" customHeight="1" x14ac:dyDescent="0.3">
      <c r="A20" s="51" t="s">
        <v>3</v>
      </c>
    </row>
    <row r="21" spans="1:10" ht="19.95" customHeight="1" x14ac:dyDescent="0.25">
      <c r="A21" s="6"/>
    </row>
    <row r="22" spans="1:10" ht="19.95" customHeight="1" x14ac:dyDescent="0.25">
      <c r="A22" s="6"/>
    </row>
    <row r="23" spans="1:10" ht="19.95" customHeight="1" x14ac:dyDescent="0.25">
      <c r="A23" s="6"/>
    </row>
    <row r="24" spans="1:10" ht="19.95" customHeight="1" x14ac:dyDescent="0.25">
      <c r="A24" s="6"/>
    </row>
    <row r="25" spans="1:10" ht="19.95" customHeight="1" x14ac:dyDescent="0.25">
      <c r="A25" s="6"/>
    </row>
    <row r="26" spans="1:10" ht="19.95" customHeight="1" x14ac:dyDescent="0.25">
      <c r="A26" s="6"/>
    </row>
    <row r="27" spans="1:10" ht="19.95" customHeight="1" x14ac:dyDescent="0.25">
      <c r="A27" s="6"/>
    </row>
    <row r="28" spans="1:10" ht="19.95" customHeight="1" x14ac:dyDescent="0.25">
      <c r="A28" s="6"/>
    </row>
    <row r="29" spans="1:10" ht="19.95" customHeight="1" x14ac:dyDescent="0.25">
      <c r="A29" s="6"/>
    </row>
    <row r="30" spans="1:10" ht="19.95" customHeight="1" x14ac:dyDescent="0.25">
      <c r="A30" s="6"/>
    </row>
    <row r="33" spans="4:5" ht="19.95" customHeight="1" x14ac:dyDescent="0.3">
      <c r="D33" s="5"/>
      <c r="E33" s="5"/>
    </row>
    <row r="34" spans="4:5" ht="19.95" customHeight="1" x14ac:dyDescent="0.3">
      <c r="D34" s="5"/>
      <c r="E34" s="5"/>
    </row>
    <row r="35" spans="4:5" ht="19.95" customHeight="1" x14ac:dyDescent="0.3">
      <c r="D35" s="5"/>
      <c r="E35" s="5"/>
    </row>
  </sheetData>
  <mergeCells count="9">
    <mergeCell ref="A18:J18"/>
    <mergeCell ref="A12:E12"/>
    <mergeCell ref="A6:I6"/>
    <mergeCell ref="A7:I7"/>
    <mergeCell ref="A8:I8"/>
    <mergeCell ref="A9:I9"/>
    <mergeCell ref="E11:F11"/>
    <mergeCell ref="B11:D11"/>
    <mergeCell ref="A10:I10"/>
  </mergeCells>
  <printOptions horizontalCentered="1"/>
  <pageMargins left="0.39370078740157505" right="0.39370078740157505" top="1.5748031496063002" bottom="0.78740157480315021" header="0.31496062992126012" footer="0.31496062992126012"/>
  <pageSetup paperSize="9" fitToWidth="0" fitToHeight="0" orientation="landscape" r:id="rId1"/>
  <headerFooter>
    <oddHeader>&amp;C&amp;1&amp;K000000
&amp;"Ariel,Tučné"&amp;11CENOVÁ KALKULACE&amp;"Ariel,Obyčejné"
&amp;"Ariel,Tučné"Zajištění tiskových služeb pro ZZS SK&amp;R
&amp;G</oddHeader>
    <oddFooter xml:space="preserve">&amp;R&amp;"Arial,Obyčejné"&amp;8&amp;P
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Šimůnková</dc:creator>
  <cp:lastModifiedBy>Šimůnková Barbora Ing.</cp:lastModifiedBy>
  <cp:lastPrinted>2024-02-06T08:28:40Z</cp:lastPrinted>
  <dcterms:created xsi:type="dcterms:W3CDTF">2021-10-28T14:25:28Z</dcterms:created>
  <dcterms:modified xsi:type="dcterms:W3CDTF">2025-09-09T06:38:05Z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591835-a54b-4eee-a0dc-b8744bbed7eb_Enabled">
    <vt:lpwstr>true</vt:lpwstr>
  </property>
  <property fmtid="{D5CDD505-2E9C-101B-9397-08002B2CF9AE}" pid="3" name="MSIP_Label_54591835-a54b-4eee-a0dc-b8744bbed7eb_SetDate">
    <vt:lpwstr>2024-02-28T11:18:38Z</vt:lpwstr>
  </property>
  <property fmtid="{D5CDD505-2E9C-101B-9397-08002B2CF9AE}" pid="4" name="MSIP_Label_54591835-a54b-4eee-a0dc-b8744bbed7eb_Method">
    <vt:lpwstr>Standard</vt:lpwstr>
  </property>
  <property fmtid="{D5CDD505-2E9C-101B-9397-08002B2CF9AE}" pid="5" name="MSIP_Label_54591835-a54b-4eee-a0dc-b8744bbed7eb_Name">
    <vt:lpwstr>SCE-CZ-General-Marking</vt:lpwstr>
  </property>
  <property fmtid="{D5CDD505-2E9C-101B-9397-08002B2CF9AE}" pid="6" name="MSIP_Label_54591835-a54b-4eee-a0dc-b8744bbed7eb_SiteId">
    <vt:lpwstr>33dab507-5210-4075-805b-f2717d8cfa74</vt:lpwstr>
  </property>
  <property fmtid="{D5CDD505-2E9C-101B-9397-08002B2CF9AE}" pid="7" name="MSIP_Label_54591835-a54b-4eee-a0dc-b8744bbed7eb_ActionId">
    <vt:lpwstr>8f577e9f-1537-479e-b720-91107623e395</vt:lpwstr>
  </property>
  <property fmtid="{D5CDD505-2E9C-101B-9397-08002B2CF9AE}" pid="8" name="MSIP_Label_54591835-a54b-4eee-a0dc-b8744bbed7eb_ContentBits">
    <vt:lpwstr>1</vt:lpwstr>
  </property>
</Properties>
</file>