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hak\Downloads\"/>
    </mc:Choice>
  </mc:AlternateContent>
  <xr:revisionPtr revIDLastSave="0" documentId="13_ncr:1_{3016657A-7DF9-46E6-9F0A-ABAF82FC35CC}" xr6:coauthVersionLast="47" xr6:coauthVersionMax="47" xr10:uidLastSave="{00000000-0000-0000-0000-000000000000}"/>
  <bookViews>
    <workbookView xWindow="-120" yWindow="-120" windowWidth="29040" windowHeight="15720" xr2:uid="{C410DA78-3B04-4789-AFEB-7119247D5EC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E22" i="1"/>
  <c r="E23" i="1"/>
  <c r="E24" i="1"/>
  <c r="E21" i="1"/>
  <c r="E15" i="1"/>
  <c r="E16" i="1"/>
  <c r="E17" i="1"/>
  <c r="E18" i="1"/>
  <c r="E14" i="1"/>
  <c r="E10" i="1"/>
  <c r="E39" i="1" l="1"/>
  <c r="E40" i="1" s="1"/>
  <c r="E41" i="1" s="1"/>
</calcChain>
</file>

<file path=xl/sharedStrings.xml><?xml version="1.0" encoding="utf-8"?>
<sst xmlns="http://schemas.openxmlformats.org/spreadsheetml/2006/main" count="52" uniqueCount="42">
  <si>
    <t>Položka</t>
  </si>
  <si>
    <t>MJ</t>
  </si>
  <si>
    <t>Množství</t>
  </si>
  <si>
    <t>m²</t>
  </si>
  <si>
    <t>Odvoz a likvidace sutě a odpadu (včetně skládkovného)</t>
  </si>
  <si>
    <t>m³</t>
  </si>
  <si>
    <t>Broušení, leštění a finální úprava teracové podlahy</t>
  </si>
  <si>
    <t>Opravy omítek stěn ve styku s podlahou (do výšky 30 cm)</t>
  </si>
  <si>
    <t>bm</t>
  </si>
  <si>
    <t>Závěrečný úklid staveniště a odvoz zbytků materiálu</t>
  </si>
  <si>
    <t>soubor</t>
  </si>
  <si>
    <t>Vybourání stávající podlahy (stávající teraco, beton, apod.)</t>
  </si>
  <si>
    <t>Přesun hmot</t>
  </si>
  <si>
    <t>Jedn. Cena bez DPH (Kč)</t>
  </si>
  <si>
    <t>Cena celkem bez DPH (Kč)</t>
  </si>
  <si>
    <t>Vyčištění vzdušných a kondenzačních kanálků</t>
  </si>
  <si>
    <t>Penetrace a izolace podlahy</t>
  </si>
  <si>
    <t>Zakrývání a krycí materiál</t>
  </si>
  <si>
    <t>Stěhování šatních skříní</t>
  </si>
  <si>
    <t>1. Přípravné práce</t>
  </si>
  <si>
    <t>2. Bourací práce</t>
  </si>
  <si>
    <t>3. Nová podlaha – konstrukční vrstvy</t>
  </si>
  <si>
    <t>Režie, doprava, zajištění BOZP apod.</t>
  </si>
  <si>
    <t>Cena celkem bez DPH</t>
  </si>
  <si>
    <t>21 % DPH</t>
  </si>
  <si>
    <t>Cena celkem včetně DPH</t>
  </si>
  <si>
    <t>Cenová kalkulace k VZ</t>
  </si>
  <si>
    <t>Oprava havarijního stavu podlah na chodbách</t>
  </si>
  <si>
    <t>Milan Řehák</t>
  </si>
  <si>
    <t>ul. Fügnerova 1666, 250 88 Čelákovice</t>
  </si>
  <si>
    <t>IČO: 13276379</t>
  </si>
  <si>
    <t>Pokud se po odstranění stávající poškozené podlahy vyskytnou nečekané vícepráce (elektro rozvody, voda, kanalizace, topení, plyn), budou konzultovány s vedením školy a v případě, že budou požadovány, bude vystavena cenová kalkulace na provedení víceprací, následně uzavřen Dodatek ke Smlouvě o dílo a teprve poté práce doúčtovány</t>
  </si>
  <si>
    <t>skříň</t>
  </si>
  <si>
    <t>4. Vodoinstalace</t>
  </si>
  <si>
    <t>5. Opravy omítek a související zednické práce</t>
  </si>
  <si>
    <t>6. Úklid a dokončovací práce</t>
  </si>
  <si>
    <t>7. Režie, doprava, zajištění BOZP apod.</t>
  </si>
  <si>
    <t>Přívod vodoinstalace do podlahy v suterénu</t>
  </si>
  <si>
    <t>Štěrkové dorovnání podsypu ve vrstvě cca 150 mm</t>
  </si>
  <si>
    <t>Podkladní beton tl. 60 mm</t>
  </si>
  <si>
    <t>Armovaný podkladní beton tl. 100 mm vč. výztuže a hutnění</t>
  </si>
  <si>
    <t>Lité teraco tl. 15 mm včetně výztuže, vyrovnání a rozdělovacích pásků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</si>
</sst>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3" fontId="3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0" xfId="0" applyNumberFormat="1" applyFont="1"/>
    <xf numFmtId="3" fontId="3" fillId="0" borderId="0" xfId="0" applyNumberFormat="1" applyFont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C5AD0-3557-47A8-849F-29DA4CAC72D9}">
  <sheetPr>
    <pageSetUpPr fitToPage="1"/>
  </sheetPr>
  <dimension ref="A1:E44"/>
  <sheetViews>
    <sheetView tabSelected="1" view="pageLayout" zoomScale="110" zoomScaleNormal="100" zoomScalePageLayoutView="110" workbookViewId="0">
      <selection activeCell="D42" sqref="D42"/>
    </sheetView>
  </sheetViews>
  <sheetFormatPr defaultRowHeight="15" x14ac:dyDescent="0.25"/>
  <cols>
    <col min="1" max="1" width="55.7109375" customWidth="1"/>
    <col min="2" max="2" width="9.7109375" customWidth="1"/>
    <col min="3" max="3" width="11.28515625" customWidth="1"/>
    <col min="4" max="4" width="13.5703125" customWidth="1"/>
    <col min="5" max="5" width="19.85546875" customWidth="1"/>
  </cols>
  <sheetData>
    <row r="1" spans="1:5" ht="19.5" x14ac:dyDescent="0.3">
      <c r="A1" s="3" t="s">
        <v>26</v>
      </c>
    </row>
    <row r="2" spans="1:5" ht="19.5" x14ac:dyDescent="0.3">
      <c r="A2" s="3" t="s">
        <v>27</v>
      </c>
    </row>
    <row r="4" spans="1:5" ht="18.75" x14ac:dyDescent="0.3">
      <c r="A4" s="1" t="s">
        <v>28</v>
      </c>
    </row>
    <row r="5" spans="1:5" ht="18.75" x14ac:dyDescent="0.3">
      <c r="A5" s="1" t="s">
        <v>29</v>
      </c>
    </row>
    <row r="6" spans="1:5" ht="18.75" x14ac:dyDescent="0.3">
      <c r="A6" s="1" t="s">
        <v>30</v>
      </c>
    </row>
    <row r="7" spans="1:5" ht="15.75" thickBot="1" x14ac:dyDescent="0.3"/>
    <row r="8" spans="1:5" ht="32.25" thickBot="1" x14ac:dyDescent="0.3">
      <c r="A8" s="4" t="s">
        <v>0</v>
      </c>
      <c r="B8" s="4" t="s">
        <v>1</v>
      </c>
      <c r="C8" s="4" t="s">
        <v>2</v>
      </c>
      <c r="D8" s="4" t="s">
        <v>13</v>
      </c>
      <c r="E8" s="4" t="s">
        <v>14</v>
      </c>
    </row>
    <row r="9" spans="1:5" ht="16.5" thickBot="1" x14ac:dyDescent="0.3">
      <c r="A9" s="5" t="s">
        <v>19</v>
      </c>
      <c r="B9" s="6"/>
      <c r="C9" s="6"/>
      <c r="D9" s="6"/>
      <c r="E9" s="6"/>
    </row>
    <row r="10" spans="1:5" ht="16.5" thickBot="1" x14ac:dyDescent="0.3">
      <c r="A10" s="7" t="s">
        <v>18</v>
      </c>
      <c r="B10" s="11" t="s">
        <v>32</v>
      </c>
      <c r="C10" s="11">
        <v>70</v>
      </c>
      <c r="D10" s="11">
        <v>500</v>
      </c>
      <c r="E10" s="15">
        <f>C10*D10</f>
        <v>35000</v>
      </c>
    </row>
    <row r="11" spans="1:5" ht="16.5" thickBot="1" x14ac:dyDescent="0.3">
      <c r="A11" s="7" t="s">
        <v>17</v>
      </c>
      <c r="B11" s="11" t="s">
        <v>10</v>
      </c>
      <c r="C11" s="11">
        <v>1</v>
      </c>
      <c r="D11" s="11"/>
      <c r="E11" s="15">
        <v>71000</v>
      </c>
    </row>
    <row r="12" spans="1:5" ht="15.75" x14ac:dyDescent="0.25">
      <c r="A12" s="8"/>
      <c r="B12" s="6"/>
      <c r="C12" s="6"/>
      <c r="D12" s="6"/>
      <c r="E12" s="6"/>
    </row>
    <row r="13" spans="1:5" ht="16.5" thickBot="1" x14ac:dyDescent="0.3">
      <c r="A13" s="5" t="s">
        <v>20</v>
      </c>
      <c r="B13" s="9"/>
      <c r="C13" s="9"/>
      <c r="D13" s="9"/>
      <c r="E13" s="8"/>
    </row>
    <row r="14" spans="1:5" ht="17.25" customHeight="1" thickBot="1" x14ac:dyDescent="0.3">
      <c r="A14" s="7" t="s">
        <v>11</v>
      </c>
      <c r="B14" s="11" t="s">
        <v>3</v>
      </c>
      <c r="C14" s="11">
        <v>205</v>
      </c>
      <c r="D14" s="11">
        <v>780</v>
      </c>
      <c r="E14" s="10">
        <f>C14*D14</f>
        <v>159900</v>
      </c>
    </row>
    <row r="15" spans="1:5" ht="16.5" thickBot="1" x14ac:dyDescent="0.3">
      <c r="A15" s="7" t="s">
        <v>12</v>
      </c>
      <c r="B15" s="11" t="s">
        <v>5</v>
      </c>
      <c r="C15" s="11">
        <v>86</v>
      </c>
      <c r="D15" s="11">
        <v>700</v>
      </c>
      <c r="E15" s="10">
        <f t="shared" ref="E15:E18" si="0">C15*D15</f>
        <v>60200</v>
      </c>
    </row>
    <row r="16" spans="1:5" ht="16.5" thickBot="1" x14ac:dyDescent="0.3">
      <c r="A16" s="7" t="s">
        <v>4</v>
      </c>
      <c r="B16" s="11" t="s">
        <v>5</v>
      </c>
      <c r="C16" s="11">
        <v>86</v>
      </c>
      <c r="D16" s="14">
        <v>1051</v>
      </c>
      <c r="E16" s="10">
        <f t="shared" si="0"/>
        <v>90386</v>
      </c>
    </row>
    <row r="17" spans="1:5" ht="16.5" thickBot="1" x14ac:dyDescent="0.3">
      <c r="A17" s="7" t="s">
        <v>15</v>
      </c>
      <c r="B17" s="11" t="s">
        <v>8</v>
      </c>
      <c r="C17" s="11">
        <v>200</v>
      </c>
      <c r="D17" s="14">
        <v>120</v>
      </c>
      <c r="E17" s="10">
        <f t="shared" si="0"/>
        <v>24000</v>
      </c>
    </row>
    <row r="18" spans="1:5" ht="16.5" thickBot="1" x14ac:dyDescent="0.3">
      <c r="A18" s="7" t="s">
        <v>38</v>
      </c>
      <c r="B18" s="11" t="s">
        <v>5</v>
      </c>
      <c r="C18" s="11">
        <v>30</v>
      </c>
      <c r="D18" s="11">
        <v>3667</v>
      </c>
      <c r="E18" s="16">
        <f t="shared" si="0"/>
        <v>110010</v>
      </c>
    </row>
    <row r="19" spans="1:5" ht="15.75" x14ac:dyDescent="0.25">
      <c r="A19" s="8"/>
      <c r="B19" s="9"/>
      <c r="C19" s="9"/>
      <c r="D19" s="9"/>
      <c r="E19" s="8"/>
    </row>
    <row r="20" spans="1:5" ht="16.5" thickBot="1" x14ac:dyDescent="0.3">
      <c r="A20" s="5" t="s">
        <v>21</v>
      </c>
      <c r="B20" s="9"/>
      <c r="C20" s="9"/>
      <c r="D20" s="9"/>
      <c r="E20" s="8"/>
    </row>
    <row r="21" spans="1:5" ht="16.5" thickBot="1" x14ac:dyDescent="0.3">
      <c r="A21" s="17" t="s">
        <v>39</v>
      </c>
      <c r="B21" s="11" t="s">
        <v>3</v>
      </c>
      <c r="C21" s="11">
        <v>180</v>
      </c>
      <c r="D21" s="11">
        <v>1100</v>
      </c>
      <c r="E21" s="10">
        <f>C21*D21</f>
        <v>198000</v>
      </c>
    </row>
    <row r="22" spans="1:5" ht="16.5" thickBot="1" x14ac:dyDescent="0.3">
      <c r="A22" s="17" t="s">
        <v>16</v>
      </c>
      <c r="B22" s="11" t="s">
        <v>3</v>
      </c>
      <c r="C22" s="11">
        <v>180</v>
      </c>
      <c r="D22" s="11">
        <v>214</v>
      </c>
      <c r="E22" s="10">
        <f t="shared" ref="E22:E24" si="1">C22*D22</f>
        <v>38520</v>
      </c>
    </row>
    <row r="23" spans="1:5" ht="32.25" thickBot="1" x14ac:dyDescent="0.3">
      <c r="A23" s="17" t="s">
        <v>40</v>
      </c>
      <c r="B23" s="11" t="s">
        <v>3</v>
      </c>
      <c r="C23" s="11">
        <v>205</v>
      </c>
      <c r="D23" s="11">
        <v>1300</v>
      </c>
      <c r="E23" s="10">
        <f t="shared" si="1"/>
        <v>266500</v>
      </c>
    </row>
    <row r="24" spans="1:5" ht="30.75" customHeight="1" thickBot="1" x14ac:dyDescent="0.3">
      <c r="A24" s="17" t="s">
        <v>41</v>
      </c>
      <c r="B24" s="20" t="s">
        <v>3</v>
      </c>
      <c r="C24" s="20">
        <v>205</v>
      </c>
      <c r="D24" s="22">
        <v>4600</v>
      </c>
      <c r="E24" s="24">
        <f t="shared" si="1"/>
        <v>943000</v>
      </c>
    </row>
    <row r="25" spans="1:5" ht="16.5" thickBot="1" x14ac:dyDescent="0.3">
      <c r="A25" s="7" t="s">
        <v>6</v>
      </c>
      <c r="B25" s="21"/>
      <c r="C25" s="21"/>
      <c r="D25" s="23"/>
      <c r="E25" s="25"/>
    </row>
    <row r="26" spans="1:5" ht="15.75" x14ac:dyDescent="0.25">
      <c r="A26" s="8"/>
      <c r="B26" s="9"/>
      <c r="C26" s="9"/>
      <c r="D26" s="9"/>
      <c r="E26" s="5"/>
    </row>
    <row r="27" spans="1:5" ht="16.5" thickBot="1" x14ac:dyDescent="0.3">
      <c r="A27" s="5" t="s">
        <v>33</v>
      </c>
      <c r="B27" s="9"/>
      <c r="C27" s="9"/>
      <c r="D27" s="9"/>
      <c r="E27" s="5"/>
    </row>
    <row r="28" spans="1:5" ht="16.5" thickBot="1" x14ac:dyDescent="0.3">
      <c r="A28" s="7" t="s">
        <v>37</v>
      </c>
      <c r="B28" s="11" t="s">
        <v>10</v>
      </c>
      <c r="C28" s="11">
        <v>1</v>
      </c>
      <c r="D28" s="11"/>
      <c r="E28" s="10">
        <v>56179</v>
      </c>
    </row>
    <row r="29" spans="1:5" ht="15.75" x14ac:dyDescent="0.25">
      <c r="A29" s="8"/>
      <c r="B29" s="9"/>
      <c r="C29" s="9"/>
      <c r="D29" s="9"/>
      <c r="E29" s="13"/>
    </row>
    <row r="30" spans="1:5" ht="16.5" thickBot="1" x14ac:dyDescent="0.3">
      <c r="A30" s="5" t="s">
        <v>34</v>
      </c>
      <c r="B30" s="9"/>
      <c r="C30" s="9"/>
      <c r="D30" s="9"/>
      <c r="E30" s="5"/>
    </row>
    <row r="31" spans="1:5" ht="16.5" thickBot="1" x14ac:dyDescent="0.3">
      <c r="A31" s="7" t="s">
        <v>7</v>
      </c>
      <c r="B31" s="11" t="s">
        <v>8</v>
      </c>
      <c r="C31" s="11">
        <v>200</v>
      </c>
      <c r="D31" s="11">
        <v>620</v>
      </c>
      <c r="E31" s="10">
        <f>C31*D31</f>
        <v>124000</v>
      </c>
    </row>
    <row r="32" spans="1:5" ht="15.75" x14ac:dyDescent="0.25">
      <c r="A32" s="8"/>
      <c r="B32" s="9"/>
      <c r="C32" s="9"/>
      <c r="D32" s="9"/>
      <c r="E32" s="5"/>
    </row>
    <row r="33" spans="1:5" ht="16.5" thickBot="1" x14ac:dyDescent="0.3">
      <c r="A33" s="5" t="s">
        <v>35</v>
      </c>
      <c r="B33" s="9"/>
      <c r="C33" s="9"/>
      <c r="D33" s="9"/>
      <c r="E33" s="5"/>
    </row>
    <row r="34" spans="1:5" ht="16.5" thickBot="1" x14ac:dyDescent="0.3">
      <c r="A34" s="7" t="s">
        <v>9</v>
      </c>
      <c r="B34" s="11" t="s">
        <v>10</v>
      </c>
      <c r="C34" s="11">
        <v>1</v>
      </c>
      <c r="D34" s="14"/>
      <c r="E34" s="10">
        <v>60800</v>
      </c>
    </row>
    <row r="35" spans="1:5" ht="15.75" x14ac:dyDescent="0.25">
      <c r="A35" s="8"/>
      <c r="B35" s="9"/>
      <c r="C35" s="9"/>
      <c r="D35" s="9"/>
      <c r="E35" s="5"/>
    </row>
    <row r="36" spans="1:5" ht="16.5" thickBot="1" x14ac:dyDescent="0.3">
      <c r="A36" s="5" t="s">
        <v>36</v>
      </c>
      <c r="B36" s="9"/>
      <c r="C36" s="9"/>
      <c r="D36" s="9"/>
      <c r="E36" s="5"/>
    </row>
    <row r="37" spans="1:5" ht="16.5" thickBot="1" x14ac:dyDescent="0.3">
      <c r="A37" s="7" t="s">
        <v>22</v>
      </c>
      <c r="B37" s="11" t="s">
        <v>10</v>
      </c>
      <c r="C37" s="11">
        <v>1</v>
      </c>
      <c r="D37" s="14"/>
      <c r="E37" s="10">
        <v>64300</v>
      </c>
    </row>
    <row r="39" spans="1:5" ht="18.75" x14ac:dyDescent="0.3">
      <c r="B39" s="18" t="s">
        <v>23</v>
      </c>
      <c r="C39" s="18"/>
      <c r="D39" s="18"/>
      <c r="E39" s="12">
        <f>SUM(E9:E38)</f>
        <v>2301795</v>
      </c>
    </row>
    <row r="40" spans="1:5" ht="18.75" x14ac:dyDescent="0.3">
      <c r="B40" s="18" t="s">
        <v>24</v>
      </c>
      <c r="C40" s="18"/>
      <c r="D40" s="18"/>
      <c r="E40" s="12">
        <f>E39/100*21</f>
        <v>483376.95</v>
      </c>
    </row>
    <row r="41" spans="1:5" ht="18.75" x14ac:dyDescent="0.3">
      <c r="B41" s="18" t="s">
        <v>25</v>
      </c>
      <c r="C41" s="18"/>
      <c r="D41" s="18"/>
      <c r="E41" s="12">
        <f>E39+E40</f>
        <v>2785171.95</v>
      </c>
    </row>
    <row r="42" spans="1:5" ht="45" customHeight="1" x14ac:dyDescent="0.3">
      <c r="B42" s="2"/>
      <c r="C42" s="2"/>
      <c r="D42" s="2"/>
      <c r="E42" s="12"/>
    </row>
    <row r="44" spans="1:5" ht="46.5" customHeight="1" x14ac:dyDescent="0.25">
      <c r="A44" s="19" t="s">
        <v>31</v>
      </c>
      <c r="B44" s="19"/>
      <c r="C44" s="19"/>
      <c r="D44" s="19"/>
      <c r="E44" s="19"/>
    </row>
  </sheetData>
  <mergeCells count="8">
    <mergeCell ref="B39:D39"/>
    <mergeCell ref="B40:D40"/>
    <mergeCell ref="B41:D41"/>
    <mergeCell ref="A44:E44"/>
    <mergeCell ref="B24:B25"/>
    <mergeCell ref="C24:C25"/>
    <mergeCell ref="D24:D25"/>
    <mergeCell ref="E24:E25"/>
  </mergeCells>
  <pageMargins left="0.70866141732283472" right="0.56060606060606055" top="0.78740157480314965" bottom="0.78740157480314965" header="0.31496062992125984" footer="0.31496062992125984"/>
  <pageSetup paperSize="9" scale="80" orientation="portrait" r:id="rId1"/>
  <headerFooter>
    <oddHeader>&amp;R&amp;"-,Tučné"&amp;12Příloha č. 1 - Cenová kalkulace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GBL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Gabrielová</dc:creator>
  <cp:lastModifiedBy>Milan Řehák</cp:lastModifiedBy>
  <cp:lastPrinted>2025-09-16T06:23:37Z</cp:lastPrinted>
  <dcterms:created xsi:type="dcterms:W3CDTF">2025-09-15T08:50:49Z</dcterms:created>
  <dcterms:modified xsi:type="dcterms:W3CDTF">2025-09-25T18:02:51Z</dcterms:modified>
</cp:coreProperties>
</file>