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Andrea\OneDrive - Střední odborná škola a Střední odborné učiliště, Dubno\SDILENE\Soubory uživatele Jiří Pižl - Výběrové řízení dílny\EKONOMKA\DÍLNY\VÝBĚROVÉ ŘÍZENÍ\2025\Konvenční stoje E-ZAK\"/>
    </mc:Choice>
  </mc:AlternateContent>
  <xr:revisionPtr revIDLastSave="454" documentId="8_{1878A9A4-7C0A-4B61-A364-168ED835AA3E}" xr6:coauthVersionLast="36" xr6:coauthVersionMax="47" xr10:uidLastSave="{8E67FD59-4C3B-4F35-8C6D-31C5BA8DEF87}"/>
  <bookViews>
    <workbookView xWindow="-120" yWindow="-120" windowWidth="29040" windowHeight="15720" xr2:uid="{D20A206C-8EAF-4B4E-B54D-F364448C618E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8" i="1" l="1"/>
  <c r="G206" i="1"/>
  <c r="F206" i="1"/>
  <c r="F205" i="1"/>
  <c r="E206" i="1"/>
  <c r="E205" i="1"/>
  <c r="G205" i="1" s="1"/>
  <c r="F196" i="1"/>
  <c r="E196" i="1"/>
  <c r="G196" i="1" s="1"/>
  <c r="F188" i="1"/>
  <c r="E188" i="1"/>
  <c r="G188" i="1" s="1"/>
  <c r="F158" i="1"/>
  <c r="E158" i="1"/>
  <c r="G158" i="1" s="1"/>
  <c r="F156" i="1"/>
  <c r="E156" i="1"/>
  <c r="G156" i="1" s="1"/>
  <c r="F145" i="1"/>
  <c r="E145" i="1"/>
  <c r="G145" i="1" s="1"/>
  <c r="F140" i="1"/>
  <c r="E140" i="1"/>
  <c r="G140" i="1" s="1"/>
  <c r="F131" i="1"/>
  <c r="E131" i="1"/>
  <c r="G131" i="1" s="1"/>
  <c r="F125" i="1"/>
  <c r="F119" i="1"/>
  <c r="E125" i="1"/>
  <c r="G125" i="1" s="1"/>
  <c r="E119" i="1"/>
  <c r="G119" i="1" s="1"/>
  <c r="F108" i="1"/>
  <c r="E108" i="1"/>
  <c r="G108" i="1" s="1"/>
  <c r="F104" i="1"/>
  <c r="E104" i="1"/>
  <c r="G104" i="1" s="1"/>
  <c r="E83" i="1"/>
  <c r="G83" i="1" s="1"/>
  <c r="F82" i="1"/>
  <c r="E82" i="1"/>
  <c r="G82" i="1" s="1"/>
  <c r="F81" i="1"/>
  <c r="E81" i="1"/>
  <c r="G81" i="1" s="1"/>
  <c r="F78" i="1"/>
  <c r="E78" i="1"/>
  <c r="G78" i="1" s="1"/>
  <c r="F64" i="1"/>
  <c r="E64" i="1"/>
  <c r="G64" i="1" s="1"/>
  <c r="F60" i="1"/>
  <c r="E60" i="1"/>
  <c r="G60" i="1" s="1"/>
  <c r="F56" i="1"/>
  <c r="E56" i="1"/>
  <c r="G56" i="1" s="1"/>
  <c r="F55" i="1"/>
  <c r="E55" i="1"/>
  <c r="G55" i="1" s="1"/>
  <c r="F49" i="1"/>
  <c r="E49" i="1"/>
  <c r="G49" i="1" s="1"/>
  <c r="F47" i="1"/>
  <c r="E47" i="1"/>
  <c r="G47" i="1" s="1"/>
  <c r="F36" i="1"/>
  <c r="F21" i="1"/>
  <c r="F5" i="1"/>
  <c r="E36" i="1"/>
  <c r="G36" i="1" s="1"/>
  <c r="E21" i="1"/>
  <c r="G21" i="1" s="1"/>
  <c r="E5" i="1"/>
  <c r="G5" i="1" s="1"/>
  <c r="G208" i="1" l="1"/>
  <c r="E208" i="1"/>
  <c r="F83" i="1"/>
  <c r="F208" i="1" s="1"/>
</calcChain>
</file>

<file path=xl/sharedStrings.xml><?xml version="1.0" encoding="utf-8"?>
<sst xmlns="http://schemas.openxmlformats.org/spreadsheetml/2006/main" count="228" uniqueCount="222">
  <si>
    <r>
      <rPr>
        <b/>
        <sz val="11"/>
        <color rgb="FF000000"/>
        <rFont val="Times New Roman"/>
      </rPr>
      <t xml:space="preserve">„Modernizace vybavení odborného výcviku SOŠ a SOU Dubno – 
</t>
    </r>
    <r>
      <rPr>
        <b/>
        <sz val="16"/>
        <color rgb="FF000000"/>
        <rFont val="Times New Roman"/>
      </rPr>
      <t xml:space="preserve">
</t>
    </r>
    <r>
      <rPr>
        <b/>
        <sz val="11"/>
        <color rgb="FF000000"/>
        <rFont val="Times New Roman"/>
      </rPr>
      <t xml:space="preserve">konvenční stroje“ </t>
    </r>
  </si>
  <si>
    <t>Specifikace dodávaných strojů</t>
  </si>
  <si>
    <t>Příloha č. 2</t>
  </si>
  <si>
    <t>Název stroje, nástroje</t>
  </si>
  <si>
    <t>Počet kusů</t>
  </si>
  <si>
    <t>Stručný popis</t>
  </si>
  <si>
    <t>Cena bez DPH/ks</t>
  </si>
  <si>
    <t>Cena s DPH/ks</t>
  </si>
  <si>
    <t>Cena celkem bez DPH</t>
  </si>
  <si>
    <t>Cena celkem s DPH</t>
  </si>
  <si>
    <t>sloupová vrtačka</t>
  </si>
  <si>
    <t xml:space="preserve">Litinová konstrukce, závitovací cyklus, stůl otočný ± 90° , odnímatelná nádrž chladicí kapaliny, stroj osvětlený vrtací hlavou, vestavěný vyražeč, </t>
  </si>
  <si>
    <t>Vrtací hloubka/vyložení min. - max. 165-170/ 345-355mm</t>
  </si>
  <si>
    <t>Bezkličkové sklíčidlo 1 - 16 mm / B 16</t>
  </si>
  <si>
    <t>Upínací trn MK 4</t>
  </si>
  <si>
    <t>Chladicí zařízení</t>
  </si>
  <si>
    <t>elektromagnetické spínání posuvu pinoly tlačítky na rukojetích</t>
  </si>
  <si>
    <t>Závitovací cyklus</t>
  </si>
  <si>
    <t>Elektronika od evropských dodavatelů</t>
  </si>
  <si>
    <t>Prvotní olejová náplň</t>
  </si>
  <si>
    <t>Svěrák pod vrtačku - prismatická čelist, rozevření min.-max. 95-105 mm, šířka čelistí min. 100 mm</t>
  </si>
  <si>
    <t>Sada vrtáků 25 ks, HSS-R,  1-13 mm, plastový box</t>
  </si>
  <si>
    <t>soustruh 1000 s digitálním zobrazováním a odměřováním</t>
  </si>
  <si>
    <t>Lože i podstavec stroje jsou odlity z jednoho kusu - velmi odolné proti kroucení a vibracím, tzn. zajištění klidného běhu soustruhu při soustružení, 3 osé digitální zobrazování/odměřování s LCD displejem, 3-čelisťové sklíčidlo</t>
  </si>
  <si>
    <t>Pevná luneta - pr. 25-150 mm a více</t>
  </si>
  <si>
    <t>posuvná luneta - pr. 19-110 mm a více</t>
  </si>
  <si>
    <t>chladicí zařízení,</t>
  </si>
  <si>
    <t>Rychloupínací nožový držák kontatibilní se soustruhem</t>
  </si>
  <si>
    <t>ochraný štít u nožového držáku,</t>
  </si>
  <si>
    <t>nožní pedál s funkcí brzdy dle CE,</t>
  </si>
  <si>
    <t>kluzná spojka,</t>
  </si>
  <si>
    <t>rychloposuv podélný a příčný,</t>
  </si>
  <si>
    <t>pracovní osvětlení,</t>
  </si>
  <si>
    <t>Posuv suportu nožového/příčného min.-max 125-130/280-290 mm</t>
  </si>
  <si>
    <t>Příslušenství k dodávaným soustruhům kompatibilní</t>
  </si>
  <si>
    <t>4 čelisťové sklíčidlo</t>
  </si>
  <si>
    <t>4čelisťové sklíčidlo, litinové</t>
  </si>
  <si>
    <t>Součásti dodávky sklíčidla</t>
  </si>
  <si>
    <t>4 ks vnitřní čelisti</t>
  </si>
  <si>
    <t>4 ks vnější čelisti</t>
  </si>
  <si>
    <t xml:space="preserve">    Upínací klička</t>
  </si>
  <si>
    <t xml:space="preserve">    Příslušné upevňovací šrouby nebo čepy dle druhu sklíčidla</t>
  </si>
  <si>
    <t>Měkké čelisti pro 4-čelisťové sklíčidlo 1 sada</t>
  </si>
  <si>
    <t>Průchod sklíčidlem min. 70 mm</t>
  </si>
  <si>
    <t>Otáčky max. 1375 ot/min</t>
  </si>
  <si>
    <t xml:space="preserve">Vysoká přesnost - házivost &lt; 0,05 mm </t>
  </si>
  <si>
    <t>Příruba sklíčidla</t>
  </si>
  <si>
    <t>Průměr 250 mm</t>
  </si>
  <si>
    <t>Camlock D 1-6”</t>
  </si>
  <si>
    <t>soustružnické nože a destičkami</t>
  </si>
  <si>
    <t>Sada 7 soustružnických nožů (držáků) s vyměnitelnými břitovými destičkami</t>
  </si>
  <si>
    <t xml:space="preserve">SSxxN 2020 K 12, SSxxR 2020 K 12, SDxxN 2020 K 11, S20R SCxxR 09,  S20R SDxxR 11, ADxT-I-R-2020-3-T20 , SER 2020 K16 C - velikost těla 20mm, teplu otěruvzdorný povlak, nečerněný </t>
  </si>
  <si>
    <t>Výměnný držák 25 x120mm</t>
  </si>
  <si>
    <t>Měkké výměnné čelisti</t>
  </si>
  <si>
    <t>Velikost sklíčidla  250</t>
  </si>
  <si>
    <t>Počet čelistí 4</t>
  </si>
  <si>
    <t>Sada 4ks</t>
  </si>
  <si>
    <t>Tvrdé čelisti</t>
  </si>
  <si>
    <t xml:space="preserve"> Počet čelistí 4</t>
  </si>
  <si>
    <t xml:space="preserve"> Kontatibilní se sklíčidlem s nezávisle stavitelnými čelistmi, litina</t>
  </si>
  <si>
    <t>Otočný hrot se 7 vyměnitelnými vložkami</t>
  </si>
  <si>
    <t>tělo je vyrobeno ze speciální nástrojové oceli</t>
  </si>
  <si>
    <t>Kalené a broušené</t>
  </si>
  <si>
    <t>Mk 4</t>
  </si>
  <si>
    <t>Úhel hrototu 60°</t>
  </si>
  <si>
    <t>Házivost 0,008 mm</t>
  </si>
  <si>
    <t>Maximální otáčky 2500 ot/min</t>
  </si>
  <si>
    <t>1x nástavec 32/11x39 mm</t>
  </si>
  <si>
    <t xml:space="preserve">2x nástavec 12,6 x32 </t>
  </si>
  <si>
    <t>1x nástavec 10 x 19 mm</t>
  </si>
  <si>
    <t>1x nástavec 8 mm</t>
  </si>
  <si>
    <t>1 x nástavec 6 mm</t>
  </si>
  <si>
    <t>1 x nástavec 10mm vnější průměr s vnitřním kuželem 60°</t>
  </si>
  <si>
    <t>1 x vyražeč nástavců</t>
  </si>
  <si>
    <t>Sada uložena v boxu</t>
  </si>
  <si>
    <t>Přípravek pro soustružení kuželů</t>
  </si>
  <si>
    <t>Přípravek pro soustružení kuželů pro dodaný soustruh</t>
  </si>
  <si>
    <t>Vodicí / kopírovací pravítko pro soustružení kuželů určené pro následnou instalaci na soustruhu</t>
  </si>
  <si>
    <t>Kontatibilní s nabízeným soustruhem</t>
  </si>
  <si>
    <t>Kleštinový upínač</t>
  </si>
  <si>
    <t>Kleštinový upínač s upnutím 3-25</t>
  </si>
  <si>
    <t>Sada kleštin</t>
  </si>
  <si>
    <t>Sada kleštin min.  3 - 25mm, min. 17 ks kompatibilní s kleštinovým upínačem</t>
  </si>
  <si>
    <t>Univerzální frézka s digitálním odměřováním a pneumatickým upínáním</t>
  </si>
  <si>
    <t>kužel vřetena ISO 40, vzdálenost vřeteno/stůl min.-max.125 - 465 mmm, vyložení min.-max. 213-535 mm a více, naklopení hlavy min.  ±45°, vertikální a horizontální vřeteno, rozměr max. 1310x1650x2200mm</t>
  </si>
  <si>
    <t>Pro horizontální i vertikální frézování, provedení litina, křížový stůl,  automatický posuv osy X,  digitální odměřování polohy, chladící zařízení</t>
  </si>
  <si>
    <t xml:space="preserve">Frézka je vybavena posuvy pro osy x,  y a z  </t>
  </si>
  <si>
    <t>Průměr stopkové/nožové frézy min. 22/100 mm</t>
  </si>
  <si>
    <t>Vyložení min.-max. 213- 535 mm</t>
  </si>
  <si>
    <t>Rozsah posuvu X/Y min.-max. 720-750/220-230 mm</t>
  </si>
  <si>
    <t>Rozsah zdvihu v ose Z min. 300 mm</t>
  </si>
  <si>
    <t>Otáčky vertikálního/horizontálního vřetene  90 - 2000/40-1300 ot/min</t>
  </si>
  <si>
    <t>Příkon motoru vertikálního/horizontálního vřetene min. 2200/2200 W</t>
  </si>
  <si>
    <t>Otáčky vertikálního/horizontálního vřetene min. rozsah 115 - 1750/40-1300 ot/min</t>
  </si>
  <si>
    <t>Pracovního stůl min. 1270x260 mm</t>
  </si>
  <si>
    <t xml:space="preserve">Upínací šroub ve vřeteni </t>
  </si>
  <si>
    <t>Osvětlení</t>
  </si>
  <si>
    <t xml:space="preserve">Chladicí systém </t>
  </si>
  <si>
    <t xml:space="preserve">Redukce MK 3/MK 2 </t>
  </si>
  <si>
    <t xml:space="preserve">Nastavitelný ochranný kryt </t>
  </si>
  <si>
    <t xml:space="preserve">Ochranný kryt pro horizontální frézování </t>
  </si>
  <si>
    <t xml:space="preserve">Servisní a obslužné nářadí </t>
  </si>
  <si>
    <t>Příslušenství k frézkám kompatibilní s dodávanou frézkou</t>
  </si>
  <si>
    <t>Sada upínek (58 ks)</t>
  </si>
  <si>
    <t>Sada upínek pro upínání produktů se závitem M 12 kompatibilní s frézkami</t>
  </si>
  <si>
    <t xml:space="preserve">min. 52dílný základní sortiment nejvíce potřebných upínacích prvků pro rychlé upínání obrobků, nebo přípravků na stoly s T-drážkami, odstupňované upínky, trny, odstupňované kostky </t>
  </si>
  <si>
    <t>Dodáváno v s plastové kazetě</t>
  </si>
  <si>
    <t>Přesné podkládací desky - sada 28 ks</t>
  </si>
  <si>
    <t>28-dílná sada, legovaná ocel</t>
  </si>
  <si>
    <t xml:space="preserve">Párově a jemně broušené </t>
  </si>
  <si>
    <t>Přesné podkládací desky - Technické informace</t>
  </si>
  <si>
    <r>
      <t xml:space="preserve">Délka x Šířka ± 0,02 mm: </t>
    </r>
    <r>
      <rPr>
        <b/>
        <sz val="11"/>
        <color rgb="FF000000"/>
        <rFont val="Calibri"/>
        <family val="2"/>
        <charset val="238"/>
      </rPr>
      <t>150 x 10 mm</t>
    </r>
  </si>
  <si>
    <r>
      <t xml:space="preserve">Výška: </t>
    </r>
    <r>
      <rPr>
        <b/>
        <sz val="11"/>
        <color rgb="FF000000"/>
        <rFont val="Calibri"/>
        <family val="2"/>
        <charset val="238"/>
      </rPr>
      <t>14, 16, 18, 20, 22, 24, 26, 28, 30, 32, 35, 40, 45, 50</t>
    </r>
  </si>
  <si>
    <r>
      <t xml:space="preserve">Rovnoběžnost: </t>
    </r>
    <r>
      <rPr>
        <b/>
        <sz val="11"/>
        <color rgb="FF000000"/>
        <rFont val="Calibri"/>
        <family val="2"/>
        <charset val="238"/>
      </rPr>
      <t>± 0,005 mm</t>
    </r>
  </si>
  <si>
    <r>
      <t xml:space="preserve">Přesnost: </t>
    </r>
    <r>
      <rPr>
        <b/>
        <sz val="11"/>
        <color rgb="FF000000"/>
        <rFont val="Calibri"/>
        <family val="2"/>
        <charset val="238"/>
      </rPr>
      <t>± 0,01 mm</t>
    </r>
  </si>
  <si>
    <r>
      <t xml:space="preserve">Tvrdost: </t>
    </r>
    <r>
      <rPr>
        <b/>
        <sz val="11"/>
        <color rgb="FF000000"/>
        <rFont val="Calibri"/>
        <family val="2"/>
        <charset val="238"/>
      </rPr>
      <t>HRC 60 - 61</t>
    </r>
  </si>
  <si>
    <t>Dodávka v dřevěné bedně</t>
  </si>
  <si>
    <t>Otočný strojní svěrák s velkým upínacím rozsahem a mechanickým upínacím systémem</t>
  </si>
  <si>
    <t xml:space="preserve">Extrémně velká upínací délka </t>
  </si>
  <si>
    <t xml:space="preserve">Dlouhé ploché vedení pohyblivého podélného upínání </t>
  </si>
  <si>
    <t xml:space="preserve">Kalené a broušené vodicí díly a upínací čelisti </t>
  </si>
  <si>
    <t xml:space="preserve">Vřeteno je chráněno před znečištěním a třískami </t>
  </si>
  <si>
    <t xml:space="preserve">Mechanický upínací systém </t>
  </si>
  <si>
    <t>Přesnost min. 0,02 mm</t>
  </si>
  <si>
    <t>Kleštinový upínač se sadou kleštin, ISO 40 - 16 kusů</t>
  </si>
  <si>
    <t xml:space="preserve">Kleštiny pro upínání v rozsahu 3 - 25 mm. </t>
  </si>
  <si>
    <t>Upínač -ISO 40 ER 40 - 60 mm, házivost do 0,005mm</t>
  </si>
  <si>
    <t>ER40 3-26mm ( 0,015 ) -3, 4, 5, 6, 7, 8, 9, 10, 11, 12, 13, 14, 15, 16, 17, 18, 19, 20, 21, 22, 23, 24, 25 a 26mm</t>
  </si>
  <si>
    <t>Upínací klíč</t>
  </si>
  <si>
    <t>Sada je uložená na podušce z mikroporézní sendvičové pryže tl. 40 mm o rozměru 500x500 mm</t>
  </si>
  <si>
    <t>Sada vrtáků 14,5 ÷ 30 mm s kuželovou stopkou MK 2/MK 3. (9 ks)</t>
  </si>
  <si>
    <t xml:space="preserve">Spirálové vrtáky s kuželovou stopkou. Materiál HSS s povrchovou úpravou TiN </t>
  </si>
  <si>
    <t xml:space="preserve">Povrchová úprava TiN </t>
  </si>
  <si>
    <t xml:space="preserve">Upínací kužel MK 2 a MK 3 </t>
  </si>
  <si>
    <t>9 dílná sada z HSS</t>
  </si>
  <si>
    <t xml:space="preserve">Dodáváno v dřevěné kazetě </t>
  </si>
  <si>
    <t>Součásti dodávky sady kuželových vrtáků</t>
  </si>
  <si>
    <r>
      <t xml:space="preserve">Kuželová stopka MK 2: průměr vrtáků </t>
    </r>
    <r>
      <rPr>
        <b/>
        <sz val="11"/>
        <color rgb="FF000000"/>
        <rFont val="Calibri"/>
        <family val="2"/>
        <charset val="238"/>
      </rPr>
      <t>14,5 / 16 / 18 / 20 / 22 mm</t>
    </r>
    <r>
      <rPr>
        <sz val="11"/>
        <color rgb="FF000000"/>
        <rFont val="Calibri"/>
        <family val="2"/>
        <charset val="238"/>
      </rPr>
      <t xml:space="preserve"> </t>
    </r>
  </si>
  <si>
    <r>
      <t xml:space="preserve">Kuželová stopka MK 3: průměr vrtáků </t>
    </r>
    <r>
      <rPr>
        <b/>
        <sz val="11"/>
        <color rgb="FF000000"/>
        <rFont val="Calibri"/>
        <family val="2"/>
        <charset val="238"/>
      </rPr>
      <t>24 / 25 / 28 / 30 mm</t>
    </r>
    <r>
      <rPr>
        <sz val="11"/>
        <color rgb="FF000000"/>
        <rFont val="Calibri"/>
        <family val="2"/>
        <charset val="238"/>
      </rPr>
      <t xml:space="preserve"> </t>
    </r>
  </si>
  <si>
    <t xml:space="preserve">Sada upínače a  nástrčné frézy s výměnnými břitovými destičkami </t>
  </si>
  <si>
    <t xml:space="preserve">Upínač - </t>
  </si>
  <si>
    <t xml:space="preserve">Nástrčná fréza Cx90.080.A27.Z07 , hlavní ostří  90°, řezný průměr 80mm, upínací průměr 27mm, počet břitů  7, vnitřní chlazení , </t>
  </si>
  <si>
    <t>Frézovací trn ISO40 bez vnitřního chlazení ,  krátký L35 ,D27</t>
  </si>
  <si>
    <t xml:space="preserve">Počet destiček: 7 </t>
  </si>
  <si>
    <t>20-ti dílná sada 2 a 4 břitých TiN fréz 3 - 20 mm</t>
  </si>
  <si>
    <t>3 mm</t>
  </si>
  <si>
    <t>4 mm</t>
  </si>
  <si>
    <t>5 mm</t>
  </si>
  <si>
    <t>6 mm</t>
  </si>
  <si>
    <t>8 mm</t>
  </si>
  <si>
    <t>10 mm</t>
  </si>
  <si>
    <t>12 mm</t>
  </si>
  <si>
    <t>14 mm</t>
  </si>
  <si>
    <t>16 mm</t>
  </si>
  <si>
    <t>20 mm</t>
  </si>
  <si>
    <t>rychlořezná nástrojová ocel,  10 ks dva břity, 10 ks čtyři břity</t>
  </si>
  <si>
    <t>Frézy hrubovací HSS TiN, pr. 6 - 25 mm, 10 ks sada</t>
  </si>
  <si>
    <t>Průměr fréz 6 až 25 mm - 10 kusů v sadě</t>
  </si>
  <si>
    <t>20-ti dílna sada hrubovacích fréz, povlak z nitridu titanu (TiN),  rychlořezná nástrojová ocel,  10 ks dva břity, 10 ks čtyři břity</t>
  </si>
  <si>
    <t>Přesná vyvrtávací hlava MK4. Sada s noži pro otvory 10 ÷ 225 mm</t>
  </si>
  <si>
    <t xml:space="preserve">Vyvrtávací hlava pro otvory 10 až 225 mm s upínáním MK4 </t>
  </si>
  <si>
    <t xml:space="preserve">Ke zhotovení průchozích otvorů </t>
  </si>
  <si>
    <t xml:space="preserve">Vnitřní zapichování </t>
  </si>
  <si>
    <t xml:space="preserve">Vnější zapichování </t>
  </si>
  <si>
    <t xml:space="preserve">Zarovnání předního čela </t>
  </si>
  <si>
    <t xml:space="preserve">Zarovnání zadního čela </t>
  </si>
  <si>
    <t xml:space="preserve">Obrábění vnější válcové plochy </t>
  </si>
  <si>
    <t xml:space="preserve">Vyvrtávání kuželového otvoru </t>
  </si>
  <si>
    <t xml:space="preserve">Obrábění vnější kuželové plochy </t>
  </si>
  <si>
    <t xml:space="preserve">Řezání závitů </t>
  </si>
  <si>
    <t xml:space="preserve">Rozsah použití od pr. 10 mm do 225 mm </t>
  </si>
  <si>
    <t xml:space="preserve">Použitelná horizontálně i vertikálně </t>
  </si>
  <si>
    <t xml:space="preserve">Z vysoce kvalitní oceli, kaleno a přesně broušeno </t>
  </si>
  <si>
    <t xml:space="preserve">Včetně vyvrtávacích nástrojů a šestihranných klíčů </t>
  </si>
  <si>
    <t xml:space="preserve">V plastovém kufříku </t>
  </si>
  <si>
    <t xml:space="preserve">Součásti dodávky vyvrtávací hlavy </t>
  </si>
  <si>
    <t xml:space="preserve">Vyvrtávací hlava </t>
  </si>
  <si>
    <t xml:space="preserve">Upínací stopka MK 4 </t>
  </si>
  <si>
    <t xml:space="preserve">12x vyvrtávací tyč (nůž) </t>
  </si>
  <si>
    <t xml:space="preserve">3x stavěcí a utahovací šestihranné klíče - inbus </t>
  </si>
  <si>
    <t>Dodáváno v plastové kazetě</t>
  </si>
  <si>
    <r>
      <t xml:space="preserve">Průměr hlavy [mm]: </t>
    </r>
    <r>
      <rPr>
        <b/>
        <sz val="12"/>
        <color theme="1"/>
        <rFont val="Calibri"/>
        <family val="2"/>
        <charset val="238"/>
      </rPr>
      <t>75</t>
    </r>
    <r>
      <rPr>
        <sz val="12"/>
        <color theme="1"/>
        <rFont val="Calibri"/>
        <family val="2"/>
        <charset val="238"/>
      </rPr>
      <t xml:space="preserve"> </t>
    </r>
  </si>
  <si>
    <r>
      <t xml:space="preserve">Upínání hlavy [Morse]: </t>
    </r>
    <r>
      <rPr>
        <b/>
        <sz val="12"/>
        <color theme="1"/>
        <rFont val="Calibri"/>
        <family val="2"/>
        <charset val="238"/>
      </rPr>
      <t>MK 4</t>
    </r>
    <r>
      <rPr>
        <sz val="12"/>
        <color theme="1"/>
        <rFont val="Calibri"/>
        <family val="2"/>
        <charset val="238"/>
      </rPr>
      <t xml:space="preserve"> </t>
    </r>
  </si>
  <si>
    <r>
      <t xml:space="preserve">Průměr stopky vyvrtávacích tyčí [mm]: </t>
    </r>
    <r>
      <rPr>
        <b/>
        <sz val="12"/>
        <color theme="1"/>
        <rFont val="Calibri"/>
        <family val="2"/>
        <charset val="238"/>
      </rPr>
      <t>18</t>
    </r>
    <r>
      <rPr>
        <sz val="12"/>
        <color theme="1"/>
        <rFont val="Calibri"/>
        <family val="2"/>
        <charset val="238"/>
      </rPr>
      <t xml:space="preserve"> </t>
    </r>
  </si>
  <si>
    <r>
      <t xml:space="preserve">Jemné nastavení - nonius [mm]: </t>
    </r>
    <r>
      <rPr>
        <b/>
        <sz val="12"/>
        <color theme="1"/>
        <rFont val="Calibri"/>
        <family val="2"/>
        <charset val="238"/>
      </rPr>
      <t>0,01/dílek</t>
    </r>
    <r>
      <rPr>
        <sz val="12"/>
        <color theme="1"/>
        <rFont val="Calibri"/>
        <family val="2"/>
        <charset val="238"/>
      </rPr>
      <t xml:space="preserve"> </t>
    </r>
  </si>
  <si>
    <r>
      <t xml:space="preserve">Průměr vrtaného otvoru [mm]: </t>
    </r>
    <r>
      <rPr>
        <b/>
        <sz val="12"/>
        <color theme="1"/>
        <rFont val="Calibri"/>
        <family val="2"/>
        <charset val="238"/>
      </rPr>
      <t>10 ÷ 225</t>
    </r>
    <r>
      <rPr>
        <sz val="12"/>
        <color theme="1"/>
        <rFont val="Calibri"/>
        <family val="2"/>
        <charset val="238"/>
      </rPr>
      <t xml:space="preserve"> </t>
    </r>
  </si>
  <si>
    <r>
      <t xml:space="preserve">Přestavení příčného suportu [mm]: </t>
    </r>
    <r>
      <rPr>
        <b/>
        <sz val="12"/>
        <color theme="1"/>
        <rFont val="Calibri"/>
        <family val="2"/>
        <charset val="238"/>
      </rPr>
      <t>25</t>
    </r>
    <r>
      <rPr>
        <sz val="12"/>
        <color theme="1"/>
        <rFont val="Calibri"/>
        <family val="2"/>
        <charset val="238"/>
      </rPr>
      <t xml:space="preserve"> </t>
    </r>
  </si>
  <si>
    <r>
      <t xml:space="preserve">Výška (bez kuželu) [mm]: </t>
    </r>
    <r>
      <rPr>
        <b/>
        <sz val="12"/>
        <color theme="1"/>
        <rFont val="Calibri"/>
        <family val="2"/>
        <charset val="238"/>
      </rPr>
      <t>80,2</t>
    </r>
    <r>
      <rPr>
        <sz val="12"/>
        <color theme="1"/>
        <rFont val="Calibri"/>
        <family val="2"/>
        <charset val="238"/>
      </rPr>
      <t xml:space="preserve"> </t>
    </r>
  </si>
  <si>
    <t>Horizontálně-vertikální kruhový dělící stůl</t>
  </si>
  <si>
    <t>Hodí se na vrtání a frézování pro horizontální či vertikální frézky a vrtačky</t>
  </si>
  <si>
    <t>Výška stolu horizontální/vertikálního upnutí min. - max. 105-110/320-325 mm</t>
  </si>
  <si>
    <t>T- drážky 6 x 14 mm</t>
  </si>
  <si>
    <t>Možnost dělení prostřednictvím ručního kolečka s noniusem</t>
  </si>
  <si>
    <t>Pracovní stůl se stupnicí 360°</t>
  </si>
  <si>
    <t>Průměr stolu [mm]: 250</t>
  </si>
  <si>
    <t>Zátěž stolu horizontální/vertikálního upnutí min. - max. 85-90/45-50kg</t>
  </si>
  <si>
    <t>Univerzální dělící hlava</t>
  </si>
  <si>
    <t>Univerzální dělicí hlava pro nepřímé dělení</t>
  </si>
  <si>
    <t>Výška osy 128mm</t>
  </si>
  <si>
    <t xml:space="preserve">Průměr příruby/celková výška/velikost základny  děličky min.  164/220/205x114 mm
</t>
  </si>
  <si>
    <t>Dělití možno ve vertikální i horizontální poloze</t>
  </si>
  <si>
    <t>Převodový poměr 40 : 1</t>
  </si>
  <si>
    <t>Sklopení 90°</t>
  </si>
  <si>
    <t>Vnitřní  kužel děličky  MT3</t>
  </si>
  <si>
    <t>Hmotnost 32kg</t>
  </si>
  <si>
    <t>Součást dodávky koník , dělící kotouče, příruba, středící hrot MT3</t>
  </si>
  <si>
    <t>Celková cena za zakázku</t>
  </si>
  <si>
    <t>Sada redukčních pouzder s morse kuželem 4x2,4x3, vyrážecí klín 3. Sada bude uložená na podušce v kazetě.</t>
  </si>
  <si>
    <t>Závit metrický/palcový/trapézový/modulový možný rozsah  0,1 – 14 mm/ot. (53 )/2 – 112 záv./1“ (40 )/4 –112 D.P. (50 )/0,1 –7 M.P. (34 )</t>
  </si>
  <si>
    <t xml:space="preserve">Průměr [mm]: 250 kompatibilní </t>
  </si>
  <si>
    <t>Kontatibilní s dodávaným sklíčidlem</t>
  </si>
  <si>
    <t xml:space="preserve">Sada Tk destiček pro soustružnické nože po 5 ks - SxMT 120408 MO, SxMT 120404 FO, DxMT 11T304 FC, CxMT09T304 FC, DxN 3102, 16ER 1,5 MC - pro soustružení ocele, pro strední a nebo dokončovací soustružení s produktivním lamačemtřísky,  řezné rychlosti min. 350 m / min  destička opatřena dvojitým  povlakem (žluto-černý) TiCN + Al2O3 a nebo ekvivalent </t>
  </si>
  <si>
    <t xml:space="preserve">Digitální odměřování a zobrazení polohy LCD displejem v osách x / y / z </t>
  </si>
  <si>
    <t>Tk destičky XxxX 080608 MW  50ks</t>
  </si>
  <si>
    <t>doprava</t>
  </si>
  <si>
    <t>ustavení, vyrovnání, zprovoznění a zaškolení</t>
  </si>
  <si>
    <t>Min. průměr vrtáku/závitu: 38 mm/M28</t>
  </si>
  <si>
    <t>Řezání závitů min.: M 24</t>
  </si>
  <si>
    <t>Rychlosklíčidlo 1 - 16 / B 16</t>
  </si>
  <si>
    <r>
      <t>Rozsah autoposuvů [mm.ot</t>
    </r>
    <r>
      <rPr>
        <vertAlign val="superscript"/>
        <sz val="11"/>
        <color rgb="FF000000"/>
        <rFont val="Calibri"/>
        <family val="2"/>
        <charset val="238"/>
      </rPr>
      <t>-1</t>
    </r>
    <r>
      <rPr>
        <sz val="11"/>
        <color rgb="FF000000"/>
        <rFont val="Calibri"/>
        <family val="2"/>
        <charset val="238"/>
      </rPr>
      <t>]: 0,1 - 0,25 ot/min., min. 3 rychlosti</t>
    </r>
  </si>
  <si>
    <t>točná délka 1000 mm, točný průměr nad ložem/suportem/bez můstku min. 460 mm/265 mm/685 mm, otáčky min. rozsah (12 st.) 25 - 1700 U.min-1, házivost vřetena max. 0.015mm, průchod vřetena 80 mm, kužel pinoly MK 4, Kužel vřetena MK6, ozubená kola kalená a přesně broušená uložená v olejové lázni, jednoduché a lehké přepínání počtu otáček a posuvů, rychloposuvy - podélný a příčný pro zkrácení neproduktivních časů jsou již ve standardní dodávce, vzdálenost mezi hroty min. - max. 990  - 1000 mm</t>
  </si>
  <si>
    <t>Požadovaná záruka na dodávku min. 2 roky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</si>
</sst>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7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vertAlign val="superscript"/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6"/>
      <color theme="1"/>
      <name val="Times New Roman"/>
      <family val="1"/>
      <charset val="238"/>
    </font>
    <font>
      <b/>
      <sz val="11"/>
      <color theme="1"/>
      <name val="Aptos Narrow"/>
      <family val="2"/>
      <scheme val="minor"/>
    </font>
    <font>
      <b/>
      <sz val="14"/>
      <color theme="1"/>
      <name val="Times New Roman"/>
      <family val="1"/>
      <charset val="238"/>
    </font>
    <font>
      <b/>
      <sz val="14"/>
      <color theme="1"/>
      <name val="Aptos Narrow"/>
      <family val="2"/>
      <charset val="238"/>
      <scheme val="minor"/>
    </font>
    <font>
      <b/>
      <sz val="11"/>
      <color rgb="FF000000"/>
      <name val="Times New Roman"/>
    </font>
    <font>
      <b/>
      <sz val="16"/>
      <color rgb="FF000000"/>
      <name val="Times New Roman"/>
    </font>
    <font>
      <b/>
      <sz val="16"/>
      <color theme="1"/>
      <name val="Aptos Narrow"/>
      <charset val="23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6" xfId="0" applyFont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44" fontId="13" fillId="0" borderId="10" xfId="1" applyFont="1" applyBorder="1" applyAlignment="1">
      <alignment vertical="center"/>
    </xf>
    <xf numFmtId="0" fontId="5" fillId="0" borderId="10" xfId="0" applyFont="1" applyBorder="1" applyAlignment="1">
      <alignment horizontal="left" vertical="center" wrapText="1"/>
    </xf>
    <xf numFmtId="0" fontId="0" fillId="0" borderId="3" xfId="0" applyBorder="1"/>
    <xf numFmtId="0" fontId="8" fillId="0" borderId="10" xfId="0" applyFont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3" fillId="0" borderId="13" xfId="0" applyFont="1" applyBorder="1" applyAlignment="1">
      <alignment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5" fillId="0" borderId="18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8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44" fontId="12" fillId="0" borderId="10" xfId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6" fillId="0" borderId="0" xfId="0" applyFont="1"/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B9041-0EBD-4A9E-B8EF-D29653A56E7A}">
  <dimension ref="A1:P210"/>
  <sheetViews>
    <sheetView tabSelected="1" zoomScale="98" zoomScaleNormal="98" workbookViewId="0">
      <pane ySplit="4" topLeftCell="A200" activePane="bottomLeft" state="frozen"/>
      <selection pane="bottomLeft" activeCell="A218" sqref="A218"/>
    </sheetView>
  </sheetViews>
  <sheetFormatPr defaultRowHeight="14.25"/>
  <cols>
    <col min="1" max="1" width="72.375" customWidth="1"/>
    <col min="2" max="2" width="10.75" customWidth="1"/>
    <col min="3" max="3" width="95.625" style="8" customWidth="1"/>
    <col min="4" max="4" width="17.875" style="2" customWidth="1"/>
    <col min="5" max="6" width="15.375" style="2" customWidth="1"/>
    <col min="7" max="7" width="18.875" style="2" customWidth="1"/>
  </cols>
  <sheetData>
    <row r="1" spans="1:16" ht="41.25" customHeight="1">
      <c r="A1" s="57" t="s">
        <v>0</v>
      </c>
      <c r="B1" s="58"/>
      <c r="C1" s="58"/>
      <c r="D1" s="58"/>
      <c r="E1" s="58"/>
      <c r="F1" s="9"/>
    </row>
    <row r="2" spans="1:16" ht="20.25">
      <c r="A2" s="58" t="s">
        <v>1</v>
      </c>
      <c r="B2" s="58"/>
      <c r="C2" s="58"/>
      <c r="D2" s="58"/>
      <c r="E2" s="58"/>
      <c r="F2" s="9"/>
    </row>
    <row r="3" spans="1:16" ht="15" thickBot="1">
      <c r="A3" t="s">
        <v>2</v>
      </c>
    </row>
    <row r="4" spans="1:16" ht="103.5" customHeight="1" thickBot="1">
      <c r="A4" s="4" t="s">
        <v>3</v>
      </c>
      <c r="B4" s="5" t="s">
        <v>4</v>
      </c>
      <c r="C4" s="10" t="s">
        <v>5</v>
      </c>
      <c r="D4" s="18" t="s">
        <v>6</v>
      </c>
      <c r="E4" s="18" t="s">
        <v>7</v>
      </c>
      <c r="F4" s="18" t="s">
        <v>8</v>
      </c>
      <c r="G4" s="18" t="s">
        <v>9</v>
      </c>
      <c r="H4" s="8"/>
      <c r="I4" s="8"/>
      <c r="J4" s="8"/>
      <c r="K4" s="8"/>
      <c r="L4" s="8"/>
      <c r="M4" s="8"/>
      <c r="N4" s="8"/>
      <c r="O4" s="8"/>
      <c r="P4" s="8"/>
    </row>
    <row r="5" spans="1:16" ht="30.75" thickBot="1">
      <c r="A5" s="44" t="s">
        <v>10</v>
      </c>
      <c r="B5" s="46">
        <v>1</v>
      </c>
      <c r="C5" s="38" t="s">
        <v>11</v>
      </c>
      <c r="D5" s="56"/>
      <c r="E5" s="56">
        <f>D5*1.21</f>
        <v>0</v>
      </c>
      <c r="F5" s="56">
        <f>D5*B5</f>
        <v>0</v>
      </c>
      <c r="G5" s="56">
        <f>E5*B5</f>
        <v>0</v>
      </c>
      <c r="H5" s="61"/>
      <c r="I5" s="61"/>
      <c r="J5" s="61"/>
      <c r="K5" s="61"/>
    </row>
    <row r="6" spans="1:16" ht="15.75" thickBot="1">
      <c r="A6" s="45"/>
      <c r="B6" s="47"/>
      <c r="C6" s="31" t="s">
        <v>216</v>
      </c>
      <c r="D6" s="56"/>
      <c r="E6" s="56"/>
      <c r="F6" s="56"/>
      <c r="G6" s="56"/>
      <c r="H6" s="61"/>
      <c r="I6" s="61"/>
      <c r="J6" s="61"/>
      <c r="K6" s="61"/>
    </row>
    <row r="7" spans="1:16" ht="15.75" thickBot="1">
      <c r="A7" s="45"/>
      <c r="B7" s="47"/>
      <c r="C7" s="31" t="s">
        <v>12</v>
      </c>
      <c r="D7" s="56"/>
      <c r="E7" s="56"/>
      <c r="F7" s="56"/>
      <c r="G7" s="56"/>
      <c r="H7" s="61"/>
      <c r="I7" s="61"/>
      <c r="J7" s="61"/>
      <c r="K7" s="61"/>
    </row>
    <row r="8" spans="1:16" ht="15.75" thickBot="1">
      <c r="A8" s="45"/>
      <c r="B8" s="47"/>
      <c r="C8" s="31" t="s">
        <v>217</v>
      </c>
      <c r="D8" s="56"/>
      <c r="E8" s="56"/>
      <c r="F8" s="56"/>
      <c r="G8" s="56"/>
      <c r="H8" s="61"/>
      <c r="I8" s="61"/>
      <c r="J8" s="61"/>
      <c r="K8" s="61"/>
    </row>
    <row r="9" spans="1:16" ht="15.75" thickBot="1">
      <c r="A9" s="45"/>
      <c r="B9" s="47"/>
      <c r="C9" s="31" t="s">
        <v>218</v>
      </c>
      <c r="D9" s="56"/>
      <c r="E9" s="56"/>
      <c r="F9" s="56"/>
      <c r="G9" s="56"/>
      <c r="H9" s="61"/>
      <c r="I9" s="61"/>
      <c r="J9" s="61"/>
      <c r="K9" s="61"/>
    </row>
    <row r="10" spans="1:16" ht="18" thickBot="1">
      <c r="A10" s="45"/>
      <c r="B10" s="47"/>
      <c r="C10" s="31" t="s">
        <v>219</v>
      </c>
      <c r="D10" s="56"/>
      <c r="E10" s="56"/>
      <c r="F10" s="56"/>
      <c r="G10" s="56"/>
      <c r="H10" s="61"/>
      <c r="I10" s="61"/>
      <c r="J10" s="61"/>
      <c r="K10" s="61"/>
    </row>
    <row r="11" spans="1:16" ht="15.75" thickBot="1">
      <c r="A11" s="45"/>
      <c r="B11" s="47"/>
      <c r="C11" s="34" t="s">
        <v>13</v>
      </c>
      <c r="D11" s="56"/>
      <c r="E11" s="56"/>
      <c r="F11" s="56"/>
      <c r="G11" s="56"/>
      <c r="H11" s="61"/>
      <c r="I11" s="61"/>
      <c r="J11" s="61"/>
      <c r="K11" s="61"/>
    </row>
    <row r="12" spans="1:16" ht="15.75" thickBot="1">
      <c r="A12" s="45"/>
      <c r="B12" s="47"/>
      <c r="C12" s="34" t="s">
        <v>14</v>
      </c>
      <c r="D12" s="56"/>
      <c r="E12" s="56"/>
      <c r="F12" s="56"/>
      <c r="G12" s="56"/>
      <c r="H12" s="61"/>
      <c r="I12" s="61"/>
      <c r="J12" s="61"/>
      <c r="K12" s="61"/>
    </row>
    <row r="13" spans="1:16" ht="15.75" thickBot="1">
      <c r="A13" s="45"/>
      <c r="B13" s="47"/>
      <c r="C13" s="34" t="s">
        <v>207</v>
      </c>
      <c r="D13" s="56"/>
      <c r="E13" s="56"/>
      <c r="F13" s="56"/>
      <c r="G13" s="56"/>
      <c r="H13" s="61"/>
      <c r="I13" s="61"/>
      <c r="J13" s="61"/>
      <c r="K13" s="61"/>
    </row>
    <row r="14" spans="1:16" ht="15.75" thickBot="1">
      <c r="A14" s="45"/>
      <c r="B14" s="47"/>
      <c r="C14" s="34" t="s">
        <v>15</v>
      </c>
      <c r="D14" s="56"/>
      <c r="E14" s="56"/>
      <c r="F14" s="56"/>
      <c r="G14" s="56"/>
      <c r="H14" s="61"/>
      <c r="I14" s="61"/>
      <c r="J14" s="61"/>
      <c r="K14" s="61"/>
    </row>
    <row r="15" spans="1:16" ht="15.75" thickBot="1">
      <c r="A15" s="45"/>
      <c r="B15" s="47"/>
      <c r="C15" s="34" t="s">
        <v>16</v>
      </c>
      <c r="D15" s="56"/>
      <c r="E15" s="56"/>
      <c r="F15" s="56"/>
      <c r="G15" s="56"/>
      <c r="H15" s="61"/>
      <c r="I15" s="61"/>
      <c r="J15" s="61"/>
      <c r="K15" s="61"/>
    </row>
    <row r="16" spans="1:16" ht="15.75" thickBot="1">
      <c r="A16" s="45"/>
      <c r="B16" s="47"/>
      <c r="C16" s="34" t="s">
        <v>17</v>
      </c>
      <c r="D16" s="56"/>
      <c r="E16" s="56"/>
      <c r="F16" s="56"/>
      <c r="G16" s="56"/>
      <c r="H16" s="61"/>
      <c r="I16" s="61"/>
      <c r="J16" s="61"/>
      <c r="K16" s="61"/>
    </row>
    <row r="17" spans="1:11" ht="15.75" thickBot="1">
      <c r="A17" s="45"/>
      <c r="B17" s="47"/>
      <c r="C17" s="31" t="s">
        <v>18</v>
      </c>
      <c r="D17" s="56"/>
      <c r="E17" s="56"/>
      <c r="F17" s="56"/>
      <c r="G17" s="56"/>
      <c r="H17" s="61"/>
      <c r="I17" s="61"/>
      <c r="J17" s="61"/>
      <c r="K17" s="61"/>
    </row>
    <row r="18" spans="1:11" ht="15.75" thickBot="1">
      <c r="A18" s="45"/>
      <c r="B18" s="47"/>
      <c r="C18" s="34" t="s">
        <v>19</v>
      </c>
      <c r="D18" s="56"/>
      <c r="E18" s="56"/>
      <c r="F18" s="56"/>
      <c r="G18" s="56"/>
      <c r="H18" s="61"/>
      <c r="I18" s="61"/>
      <c r="J18" s="61"/>
      <c r="K18" s="61"/>
    </row>
    <row r="19" spans="1:11" ht="15.75" thickBot="1">
      <c r="A19" s="45"/>
      <c r="B19" s="47"/>
      <c r="C19" s="34" t="s">
        <v>20</v>
      </c>
      <c r="D19" s="56"/>
      <c r="E19" s="56"/>
      <c r="F19" s="56"/>
      <c r="G19" s="56"/>
      <c r="H19" s="61"/>
      <c r="I19" s="61"/>
      <c r="J19" s="61"/>
      <c r="K19" s="61"/>
    </row>
    <row r="20" spans="1:11" ht="15.75" thickBot="1">
      <c r="A20" s="50"/>
      <c r="B20" s="52"/>
      <c r="C20" s="39" t="s">
        <v>21</v>
      </c>
      <c r="D20" s="56"/>
      <c r="E20" s="56"/>
      <c r="F20" s="56"/>
      <c r="G20" s="56"/>
      <c r="H20" s="61"/>
      <c r="I20" s="61"/>
      <c r="J20" s="61"/>
      <c r="K20" s="61"/>
    </row>
    <row r="21" spans="1:11" ht="75.75" thickBot="1">
      <c r="A21" s="44" t="s">
        <v>22</v>
      </c>
      <c r="B21" s="46">
        <v>3</v>
      </c>
      <c r="C21" s="11" t="s">
        <v>220</v>
      </c>
      <c r="D21" s="56"/>
      <c r="E21" s="56">
        <f>D21*1.21</f>
        <v>0</v>
      </c>
      <c r="F21" s="56">
        <f>D21*B21</f>
        <v>0</v>
      </c>
      <c r="G21" s="56">
        <f>E21*B21</f>
        <v>0</v>
      </c>
      <c r="H21" s="61"/>
      <c r="I21" s="61"/>
      <c r="J21" s="61"/>
      <c r="K21" s="61"/>
    </row>
    <row r="22" spans="1:11" ht="30.75" thickBot="1">
      <c r="A22" s="45"/>
      <c r="B22" s="47"/>
      <c r="C22" s="11" t="s">
        <v>23</v>
      </c>
      <c r="D22" s="56"/>
      <c r="E22" s="56"/>
      <c r="F22" s="56"/>
      <c r="G22" s="56"/>
      <c r="H22" s="61"/>
      <c r="I22" s="61"/>
      <c r="J22" s="61"/>
      <c r="K22" s="61"/>
    </row>
    <row r="23" spans="1:11" ht="15.75" thickBot="1">
      <c r="A23" s="45"/>
      <c r="B23" s="47"/>
      <c r="C23" s="11" t="s">
        <v>24</v>
      </c>
      <c r="D23" s="56"/>
      <c r="E23" s="56"/>
      <c r="F23" s="56"/>
      <c r="G23" s="56"/>
      <c r="H23" s="61"/>
      <c r="I23" s="61"/>
      <c r="J23" s="61"/>
      <c r="K23" s="61"/>
    </row>
    <row r="24" spans="1:11" ht="15.75" thickBot="1">
      <c r="A24" s="45"/>
      <c r="B24" s="47"/>
      <c r="C24" s="11" t="s">
        <v>25</v>
      </c>
      <c r="D24" s="56"/>
      <c r="E24" s="56"/>
      <c r="F24" s="56"/>
      <c r="G24" s="56"/>
      <c r="H24" s="61"/>
      <c r="I24" s="61"/>
      <c r="J24" s="61"/>
      <c r="K24" s="61"/>
    </row>
    <row r="25" spans="1:11" ht="15.75" thickBot="1">
      <c r="A25" s="45"/>
      <c r="B25" s="47"/>
      <c r="C25" s="31" t="s">
        <v>26</v>
      </c>
      <c r="D25" s="56"/>
      <c r="E25" s="56"/>
      <c r="F25" s="56"/>
      <c r="G25" s="56"/>
      <c r="H25" s="61"/>
      <c r="I25" s="61"/>
      <c r="J25" s="61"/>
      <c r="K25" s="61"/>
    </row>
    <row r="26" spans="1:11" ht="15.75" thickBot="1">
      <c r="A26" s="45"/>
      <c r="B26" s="47"/>
      <c r="C26" s="31" t="s">
        <v>27</v>
      </c>
      <c r="D26" s="56"/>
      <c r="E26" s="56"/>
      <c r="F26" s="56"/>
      <c r="G26" s="56"/>
      <c r="H26" s="61"/>
      <c r="I26" s="61"/>
      <c r="J26" s="61"/>
      <c r="K26" s="61"/>
    </row>
    <row r="27" spans="1:11" ht="15.75" thickBot="1">
      <c r="A27" s="45"/>
      <c r="B27" s="47"/>
      <c r="C27" s="31" t="s">
        <v>28</v>
      </c>
      <c r="D27" s="56"/>
      <c r="E27" s="56"/>
      <c r="F27" s="56"/>
      <c r="G27" s="56"/>
      <c r="H27" s="61"/>
      <c r="I27" s="61"/>
      <c r="J27" s="61"/>
      <c r="K27" s="61"/>
    </row>
    <row r="28" spans="1:11" ht="15.75" thickBot="1">
      <c r="A28" s="45"/>
      <c r="B28" s="47"/>
      <c r="C28" s="11" t="s">
        <v>29</v>
      </c>
      <c r="D28" s="56"/>
      <c r="E28" s="56"/>
      <c r="F28" s="56"/>
      <c r="G28" s="56"/>
      <c r="H28" s="61"/>
      <c r="I28" s="61"/>
      <c r="J28" s="61"/>
      <c r="K28" s="61"/>
    </row>
    <row r="29" spans="1:11" ht="15.75" thickBot="1">
      <c r="A29" s="45"/>
      <c r="B29" s="47"/>
      <c r="C29" s="11" t="s">
        <v>30</v>
      </c>
      <c r="D29" s="56"/>
      <c r="E29" s="56"/>
      <c r="F29" s="56"/>
      <c r="G29" s="56"/>
      <c r="H29" s="61"/>
      <c r="I29" s="61"/>
      <c r="J29" s="61"/>
      <c r="K29" s="61"/>
    </row>
    <row r="30" spans="1:11" ht="15.75" thickBot="1">
      <c r="A30" s="45"/>
      <c r="B30" s="47"/>
      <c r="C30" s="11" t="s">
        <v>31</v>
      </c>
      <c r="D30" s="56"/>
      <c r="E30" s="56"/>
      <c r="F30" s="56"/>
      <c r="G30" s="56"/>
      <c r="H30" s="61"/>
      <c r="I30" s="61"/>
      <c r="J30" s="61"/>
      <c r="K30" s="61"/>
    </row>
    <row r="31" spans="1:11" ht="15.75" thickBot="1">
      <c r="A31" s="45"/>
      <c r="B31" s="47"/>
      <c r="C31" s="11" t="s">
        <v>32</v>
      </c>
      <c r="D31" s="56"/>
      <c r="E31" s="56"/>
      <c r="F31" s="56"/>
      <c r="G31" s="56"/>
      <c r="H31" s="61"/>
      <c r="I31" s="61"/>
      <c r="J31" s="61"/>
      <c r="K31" s="61"/>
    </row>
    <row r="32" spans="1:11" ht="30.75" thickBot="1">
      <c r="A32" s="45"/>
      <c r="B32" s="47"/>
      <c r="C32" s="11" t="s">
        <v>208</v>
      </c>
      <c r="D32" s="56"/>
      <c r="E32" s="56"/>
      <c r="F32" s="56"/>
      <c r="G32" s="56"/>
      <c r="H32" s="61"/>
      <c r="I32" s="61"/>
      <c r="J32" s="61"/>
      <c r="K32" s="61"/>
    </row>
    <row r="33" spans="1:11" ht="15.75" thickBot="1">
      <c r="A33" s="45"/>
      <c r="B33" s="47"/>
      <c r="C33" s="11" t="s">
        <v>33</v>
      </c>
      <c r="D33" s="56"/>
      <c r="E33" s="56"/>
      <c r="F33" s="56"/>
      <c r="G33" s="56"/>
      <c r="H33" s="61"/>
      <c r="I33" s="61"/>
      <c r="J33" s="61"/>
      <c r="K33" s="61"/>
    </row>
    <row r="34" spans="1:11" ht="15.75" thickBot="1">
      <c r="A34" s="50"/>
      <c r="B34" s="52"/>
      <c r="C34" s="13" t="s">
        <v>18</v>
      </c>
      <c r="D34" s="56"/>
      <c r="E34" s="56"/>
      <c r="F34" s="56"/>
      <c r="G34" s="56"/>
      <c r="H34" s="61"/>
      <c r="I34" s="61"/>
      <c r="J34" s="61"/>
      <c r="K34" s="61"/>
    </row>
    <row r="35" spans="1:11" ht="19.5" thickBot="1">
      <c r="A35" s="54" t="s">
        <v>34</v>
      </c>
      <c r="B35" s="55"/>
      <c r="C35" s="55"/>
      <c r="D35" s="3"/>
      <c r="E35" s="3"/>
      <c r="F35" s="3"/>
      <c r="G35" s="3"/>
    </row>
    <row r="36" spans="1:11" ht="15.75" thickBot="1">
      <c r="A36" s="44" t="s">
        <v>35</v>
      </c>
      <c r="B36" s="46">
        <v>4</v>
      </c>
      <c r="C36" s="38" t="s">
        <v>36</v>
      </c>
      <c r="D36" s="56"/>
      <c r="E36" s="56">
        <f>D36*1.21</f>
        <v>0</v>
      </c>
      <c r="F36" s="56">
        <f>D36*B36</f>
        <v>0</v>
      </c>
      <c r="G36" s="56">
        <f>E36*B36</f>
        <v>0</v>
      </c>
    </row>
    <row r="37" spans="1:11" ht="15.75" thickBot="1">
      <c r="A37" s="45"/>
      <c r="B37" s="47"/>
      <c r="C37" s="31" t="s">
        <v>37</v>
      </c>
      <c r="D37" s="56"/>
      <c r="E37" s="56"/>
      <c r="F37" s="56"/>
      <c r="G37" s="56"/>
    </row>
    <row r="38" spans="1:11" ht="15.75" thickBot="1">
      <c r="A38" s="45"/>
      <c r="B38" s="47"/>
      <c r="C38" s="31" t="s">
        <v>38</v>
      </c>
      <c r="D38" s="56"/>
      <c r="E38" s="56"/>
      <c r="F38" s="56"/>
      <c r="G38" s="56"/>
    </row>
    <row r="39" spans="1:11" ht="15.75" thickBot="1">
      <c r="A39" s="45"/>
      <c r="B39" s="47"/>
      <c r="C39" s="31" t="s">
        <v>39</v>
      </c>
      <c r="D39" s="56"/>
      <c r="E39" s="56"/>
      <c r="F39" s="56"/>
      <c r="G39" s="56"/>
    </row>
    <row r="40" spans="1:11" ht="15.75" thickBot="1">
      <c r="A40" s="45"/>
      <c r="B40" s="47"/>
      <c r="C40" s="31" t="s">
        <v>40</v>
      </c>
      <c r="D40" s="56"/>
      <c r="E40" s="56"/>
      <c r="F40" s="56"/>
      <c r="G40" s="56"/>
    </row>
    <row r="41" spans="1:11" ht="15.75" thickBot="1">
      <c r="A41" s="45"/>
      <c r="B41" s="47"/>
      <c r="C41" s="31" t="s">
        <v>41</v>
      </c>
      <c r="D41" s="56"/>
      <c r="E41" s="56"/>
      <c r="F41" s="56"/>
      <c r="G41" s="56"/>
    </row>
    <row r="42" spans="1:11" ht="15.75" thickBot="1">
      <c r="A42" s="45"/>
      <c r="B42" s="47"/>
      <c r="C42" s="31" t="s">
        <v>209</v>
      </c>
      <c r="D42" s="56"/>
      <c r="E42" s="56"/>
      <c r="F42" s="56"/>
      <c r="G42" s="56"/>
    </row>
    <row r="43" spans="1:11" ht="15.75" thickBot="1">
      <c r="A43" s="45"/>
      <c r="B43" s="47"/>
      <c r="C43" s="31" t="s">
        <v>42</v>
      </c>
      <c r="D43" s="56"/>
      <c r="E43" s="56"/>
      <c r="F43" s="56"/>
      <c r="G43" s="56"/>
    </row>
    <row r="44" spans="1:11" ht="15.75" thickBot="1">
      <c r="A44" s="45"/>
      <c r="B44" s="47"/>
      <c r="C44" s="31" t="s">
        <v>43</v>
      </c>
      <c r="D44" s="56"/>
      <c r="E44" s="56"/>
      <c r="F44" s="56"/>
      <c r="G44" s="56"/>
    </row>
    <row r="45" spans="1:11" ht="15.75" thickBot="1">
      <c r="A45" s="45"/>
      <c r="B45" s="47"/>
      <c r="C45" s="31" t="s">
        <v>44</v>
      </c>
      <c r="D45" s="56"/>
      <c r="E45" s="56"/>
      <c r="F45" s="56"/>
      <c r="G45" s="56"/>
    </row>
    <row r="46" spans="1:11" ht="15" thickBot="1">
      <c r="A46" s="50"/>
      <c r="B46" s="52"/>
      <c r="C46" s="22" t="s">
        <v>45</v>
      </c>
      <c r="D46" s="56"/>
      <c r="E46" s="56"/>
      <c r="F46" s="56"/>
      <c r="G46" s="56"/>
    </row>
    <row r="47" spans="1:11" ht="15.75" thickBot="1">
      <c r="A47" s="48" t="s">
        <v>46</v>
      </c>
      <c r="B47" s="46">
        <v>2</v>
      </c>
      <c r="C47" s="38" t="s">
        <v>47</v>
      </c>
      <c r="D47" s="56"/>
      <c r="E47" s="56">
        <f>D47*1.21</f>
        <v>0</v>
      </c>
      <c r="F47" s="56">
        <f>D47*B47</f>
        <v>0</v>
      </c>
      <c r="G47" s="56">
        <f>E47*B47</f>
        <v>0</v>
      </c>
    </row>
    <row r="48" spans="1:11" ht="15.75" thickBot="1">
      <c r="A48" s="49"/>
      <c r="B48" s="47"/>
      <c r="C48" s="39" t="s">
        <v>48</v>
      </c>
      <c r="D48" s="56"/>
      <c r="E48" s="56"/>
      <c r="F48" s="56"/>
      <c r="G48" s="56"/>
    </row>
    <row r="49" spans="1:7" ht="15.75" thickBot="1">
      <c r="A49" s="44" t="s">
        <v>49</v>
      </c>
      <c r="B49" s="46">
        <v>14</v>
      </c>
      <c r="C49" s="11"/>
      <c r="D49" s="56"/>
      <c r="E49" s="56">
        <f>D49*1.21</f>
        <v>0</v>
      </c>
      <c r="F49" s="56">
        <f>D49*B49</f>
        <v>0</v>
      </c>
      <c r="G49" s="56">
        <f>E49*B49</f>
        <v>0</v>
      </c>
    </row>
    <row r="50" spans="1:7" ht="15.75" thickBot="1">
      <c r="A50" s="45"/>
      <c r="B50" s="51"/>
      <c r="C50" s="31" t="s">
        <v>50</v>
      </c>
      <c r="D50" s="59"/>
      <c r="E50" s="56"/>
      <c r="F50" s="56"/>
      <c r="G50" s="56"/>
    </row>
    <row r="51" spans="1:7" ht="30.75" thickBot="1">
      <c r="A51" s="45"/>
      <c r="B51" s="47"/>
      <c r="C51" s="32" t="s">
        <v>51</v>
      </c>
      <c r="D51" s="56"/>
      <c r="E51" s="56"/>
      <c r="F51" s="56"/>
      <c r="G51" s="56"/>
    </row>
    <row r="52" spans="1:7" ht="60.75" thickBot="1">
      <c r="A52" s="45"/>
      <c r="B52" s="47"/>
      <c r="C52" s="40" t="s">
        <v>211</v>
      </c>
      <c r="D52" s="56"/>
      <c r="E52" s="56"/>
      <c r="F52" s="56"/>
      <c r="G52" s="56"/>
    </row>
    <row r="53" spans="1:7" ht="15.75" thickBot="1">
      <c r="A53" s="45"/>
      <c r="B53" s="47"/>
      <c r="C53" s="11"/>
      <c r="D53" s="56"/>
      <c r="E53" s="56"/>
      <c r="F53" s="56"/>
      <c r="G53" s="56"/>
    </row>
    <row r="54" spans="1:7" ht="15.75" thickBot="1">
      <c r="A54" s="50"/>
      <c r="B54" s="52"/>
      <c r="C54" s="13"/>
      <c r="D54" s="56"/>
      <c r="E54" s="56"/>
      <c r="F54" s="56"/>
      <c r="G54" s="56"/>
    </row>
    <row r="55" spans="1:7" ht="16.5" thickBot="1">
      <c r="A55" s="6" t="s">
        <v>52</v>
      </c>
      <c r="B55" s="7">
        <v>10</v>
      </c>
      <c r="C55" s="13" t="s">
        <v>52</v>
      </c>
      <c r="D55" s="3"/>
      <c r="E55" s="19">
        <f>D55*1.21</f>
        <v>0</v>
      </c>
      <c r="F55" s="19">
        <f>D55*B55</f>
        <v>0</v>
      </c>
      <c r="G55" s="19">
        <f>E55*B55</f>
        <v>0</v>
      </c>
    </row>
    <row r="56" spans="1:7" ht="15.75" thickBot="1">
      <c r="A56" s="44" t="s">
        <v>53</v>
      </c>
      <c r="B56" s="46">
        <v>12</v>
      </c>
      <c r="C56" s="38" t="s">
        <v>54</v>
      </c>
      <c r="D56" s="56"/>
      <c r="E56" s="56">
        <f>D56*1.21</f>
        <v>0</v>
      </c>
      <c r="F56" s="56">
        <f>D56*B56</f>
        <v>0</v>
      </c>
      <c r="G56" s="56">
        <f>E56*B56</f>
        <v>0</v>
      </c>
    </row>
    <row r="57" spans="1:7" ht="15.75" thickBot="1">
      <c r="A57" s="45"/>
      <c r="B57" s="47"/>
      <c r="C57" s="34" t="s">
        <v>55</v>
      </c>
      <c r="D57" s="56"/>
      <c r="E57" s="56"/>
      <c r="F57" s="56"/>
      <c r="G57" s="56"/>
    </row>
    <row r="58" spans="1:7" ht="15.75" thickBot="1">
      <c r="A58" s="45"/>
      <c r="B58" s="47"/>
      <c r="C58" s="34" t="s">
        <v>56</v>
      </c>
      <c r="D58" s="56"/>
      <c r="E58" s="56"/>
      <c r="F58" s="56"/>
      <c r="G58" s="56"/>
    </row>
    <row r="59" spans="1:7" ht="15.75" thickBot="1">
      <c r="A59" s="45"/>
      <c r="B59" s="47"/>
      <c r="C59" s="26" t="s">
        <v>210</v>
      </c>
      <c r="D59" s="56"/>
      <c r="E59" s="56"/>
      <c r="F59" s="56"/>
      <c r="G59" s="56"/>
    </row>
    <row r="60" spans="1:7" ht="15.75" thickBot="1">
      <c r="A60" s="44" t="s">
        <v>57</v>
      </c>
      <c r="B60" s="46">
        <v>12</v>
      </c>
      <c r="C60" s="38" t="s">
        <v>54</v>
      </c>
      <c r="D60" s="56"/>
      <c r="E60" s="56">
        <f>D60*1.21</f>
        <v>0</v>
      </c>
      <c r="F60" s="56">
        <f>D60*B60</f>
        <v>0</v>
      </c>
      <c r="G60" s="56">
        <f>E60*B60</f>
        <v>0</v>
      </c>
    </row>
    <row r="61" spans="1:7" ht="15.75" thickBot="1">
      <c r="A61" s="45"/>
      <c r="B61" s="47"/>
      <c r="C61" s="31" t="s">
        <v>58</v>
      </c>
      <c r="D61" s="56"/>
      <c r="E61" s="56"/>
      <c r="F61" s="56"/>
      <c r="G61" s="56"/>
    </row>
    <row r="62" spans="1:7" ht="15.75" thickBot="1">
      <c r="A62" s="45"/>
      <c r="B62" s="47"/>
      <c r="C62" s="31" t="s">
        <v>56</v>
      </c>
      <c r="D62" s="56"/>
      <c r="E62" s="56"/>
      <c r="F62" s="56"/>
      <c r="G62" s="56"/>
    </row>
    <row r="63" spans="1:7" ht="15.75" thickBot="1">
      <c r="A63" s="45"/>
      <c r="B63" s="47"/>
      <c r="C63" s="39" t="s">
        <v>59</v>
      </c>
      <c r="D63" s="56"/>
      <c r="E63" s="56"/>
      <c r="F63" s="56"/>
      <c r="G63" s="56"/>
    </row>
    <row r="64" spans="1:7" ht="15.75" thickBot="1">
      <c r="A64" s="44" t="s">
        <v>60</v>
      </c>
      <c r="B64" s="46">
        <v>6</v>
      </c>
      <c r="C64" s="38" t="s">
        <v>61</v>
      </c>
      <c r="D64" s="56"/>
      <c r="E64" s="56">
        <f>D64*1.21</f>
        <v>0</v>
      </c>
      <c r="F64" s="56">
        <f>D64*B64</f>
        <v>0</v>
      </c>
      <c r="G64" s="56">
        <f>E64*B64</f>
        <v>0</v>
      </c>
    </row>
    <row r="65" spans="1:7" ht="15.75" thickBot="1">
      <c r="A65" s="45"/>
      <c r="B65" s="47"/>
      <c r="C65" s="31" t="s">
        <v>62</v>
      </c>
      <c r="D65" s="56"/>
      <c r="E65" s="56"/>
      <c r="F65" s="56"/>
      <c r="G65" s="56"/>
    </row>
    <row r="66" spans="1:7" ht="15.75" thickBot="1">
      <c r="A66" s="45"/>
      <c r="B66" s="47"/>
      <c r="C66" s="31" t="s">
        <v>63</v>
      </c>
      <c r="D66" s="56"/>
      <c r="E66" s="56"/>
      <c r="F66" s="56"/>
      <c r="G66" s="56"/>
    </row>
    <row r="67" spans="1:7" ht="15.75" thickBot="1">
      <c r="A67" s="45"/>
      <c r="B67" s="47"/>
      <c r="C67" s="31" t="s">
        <v>64</v>
      </c>
      <c r="D67" s="56"/>
      <c r="E67" s="56"/>
      <c r="F67" s="56"/>
      <c r="G67" s="56"/>
    </row>
    <row r="68" spans="1:7" ht="15.75" thickBot="1">
      <c r="A68" s="45"/>
      <c r="B68" s="47"/>
      <c r="C68" s="31" t="s">
        <v>65</v>
      </c>
      <c r="D68" s="56"/>
      <c r="E68" s="56"/>
      <c r="F68" s="56"/>
      <c r="G68" s="56"/>
    </row>
    <row r="69" spans="1:7" ht="15.75" thickBot="1">
      <c r="A69" s="45"/>
      <c r="B69" s="47"/>
      <c r="C69" s="31" t="s">
        <v>66</v>
      </c>
      <c r="D69" s="56"/>
      <c r="E69" s="56"/>
      <c r="F69" s="56"/>
      <c r="G69" s="56"/>
    </row>
    <row r="70" spans="1:7" ht="15.75" thickBot="1">
      <c r="A70" s="45"/>
      <c r="B70" s="47"/>
      <c r="C70" s="31" t="s">
        <v>67</v>
      </c>
      <c r="D70" s="56"/>
      <c r="E70" s="56"/>
      <c r="F70" s="56"/>
      <c r="G70" s="56"/>
    </row>
    <row r="71" spans="1:7" ht="15.75" thickBot="1">
      <c r="A71" s="45"/>
      <c r="B71" s="47"/>
      <c r="C71" s="31" t="s">
        <v>68</v>
      </c>
      <c r="D71" s="56"/>
      <c r="E71" s="56"/>
      <c r="F71" s="56"/>
      <c r="G71" s="56"/>
    </row>
    <row r="72" spans="1:7" ht="15.75" thickBot="1">
      <c r="A72" s="45"/>
      <c r="B72" s="47"/>
      <c r="C72" s="31" t="s">
        <v>69</v>
      </c>
      <c r="D72" s="56"/>
      <c r="E72" s="56"/>
      <c r="F72" s="56"/>
      <c r="G72" s="56"/>
    </row>
    <row r="73" spans="1:7" ht="15.75" thickBot="1">
      <c r="A73" s="45"/>
      <c r="B73" s="47"/>
      <c r="C73" s="31" t="s">
        <v>70</v>
      </c>
      <c r="D73" s="56"/>
      <c r="E73" s="56"/>
      <c r="F73" s="56"/>
      <c r="G73" s="56"/>
    </row>
    <row r="74" spans="1:7" ht="15.75" thickBot="1">
      <c r="A74" s="45"/>
      <c r="B74" s="47"/>
      <c r="C74" s="31" t="s">
        <v>71</v>
      </c>
      <c r="D74" s="56"/>
      <c r="E74" s="56"/>
      <c r="F74" s="56"/>
      <c r="G74" s="56"/>
    </row>
    <row r="75" spans="1:7" ht="15.75" thickBot="1">
      <c r="A75" s="45"/>
      <c r="B75" s="47"/>
      <c r="C75" s="31" t="s">
        <v>72</v>
      </c>
      <c r="D75" s="56"/>
      <c r="E75" s="56"/>
      <c r="F75" s="56"/>
      <c r="G75" s="56"/>
    </row>
    <row r="76" spans="1:7" ht="15.75" thickBot="1">
      <c r="A76" s="45"/>
      <c r="B76" s="47"/>
      <c r="C76" s="31" t="s">
        <v>73</v>
      </c>
      <c r="D76" s="56"/>
      <c r="E76" s="56"/>
      <c r="F76" s="56"/>
      <c r="G76" s="56"/>
    </row>
    <row r="77" spans="1:7" ht="15.75" thickBot="1">
      <c r="A77" s="45"/>
      <c r="B77" s="47"/>
      <c r="C77" s="39" t="s">
        <v>74</v>
      </c>
      <c r="D77" s="56"/>
      <c r="E77" s="56"/>
      <c r="F77" s="56"/>
      <c r="G77" s="56"/>
    </row>
    <row r="78" spans="1:7" ht="15.75" thickBot="1">
      <c r="A78" s="44" t="s">
        <v>75</v>
      </c>
      <c r="B78" s="46">
        <v>2</v>
      </c>
      <c r="C78" s="38" t="s">
        <v>76</v>
      </c>
      <c r="D78" s="56"/>
      <c r="E78" s="56">
        <f>D78*1.21</f>
        <v>0</v>
      </c>
      <c r="F78" s="56">
        <f>D78*B78</f>
        <v>0</v>
      </c>
      <c r="G78" s="56">
        <f>E78*B78</f>
        <v>0</v>
      </c>
    </row>
    <row r="79" spans="1:7" ht="15.75" thickBot="1">
      <c r="A79" s="45"/>
      <c r="B79" s="47"/>
      <c r="C79" s="31" t="s">
        <v>77</v>
      </c>
      <c r="D79" s="56"/>
      <c r="E79" s="56"/>
      <c r="F79" s="56"/>
      <c r="G79" s="56"/>
    </row>
    <row r="80" spans="1:7" ht="15.75" thickBot="1">
      <c r="A80" s="45"/>
      <c r="B80" s="47"/>
      <c r="C80" s="31" t="s">
        <v>78</v>
      </c>
      <c r="D80" s="56"/>
      <c r="E80" s="56"/>
      <c r="F80" s="56"/>
      <c r="G80" s="56"/>
    </row>
    <row r="81" spans="1:7" ht="16.5" thickBot="1">
      <c r="A81" s="6" t="s">
        <v>79</v>
      </c>
      <c r="B81" s="7">
        <v>3</v>
      </c>
      <c r="C81" s="39" t="s">
        <v>80</v>
      </c>
      <c r="D81" s="19"/>
      <c r="E81" s="19">
        <f>D81*1.21</f>
        <v>0</v>
      </c>
      <c r="F81" s="19">
        <f>D81*B81</f>
        <v>0</v>
      </c>
      <c r="G81" s="19">
        <f>E81*B81</f>
        <v>0</v>
      </c>
    </row>
    <row r="82" spans="1:7" ht="16.5" thickBot="1">
      <c r="A82" s="6" t="s">
        <v>81</v>
      </c>
      <c r="B82" s="7">
        <v>3</v>
      </c>
      <c r="C82" s="13" t="s">
        <v>82</v>
      </c>
      <c r="D82" s="19"/>
      <c r="E82" s="19">
        <f>D82*1.21</f>
        <v>0</v>
      </c>
      <c r="F82" s="19">
        <f>D82*B82</f>
        <v>0</v>
      </c>
      <c r="G82" s="19">
        <f>E82*B82</f>
        <v>0</v>
      </c>
    </row>
    <row r="83" spans="1:7" ht="30.75" thickBot="1">
      <c r="A83" s="44" t="s">
        <v>83</v>
      </c>
      <c r="B83" s="46">
        <v>1</v>
      </c>
      <c r="C83" s="38" t="s">
        <v>84</v>
      </c>
      <c r="D83" s="56"/>
      <c r="E83" s="56">
        <f>D83*1.21</f>
        <v>0</v>
      </c>
      <c r="F83" s="56">
        <f>E83*B83</f>
        <v>0</v>
      </c>
      <c r="G83" s="56">
        <f>E83*B83</f>
        <v>0</v>
      </c>
    </row>
    <row r="84" spans="1:7" ht="30.75" thickBot="1">
      <c r="A84" s="45"/>
      <c r="B84" s="47"/>
      <c r="C84" s="37" t="s">
        <v>85</v>
      </c>
      <c r="D84" s="56"/>
      <c r="E84" s="56"/>
      <c r="F84" s="56"/>
      <c r="G84" s="56"/>
    </row>
    <row r="85" spans="1:7" ht="16.5" thickBot="1">
      <c r="A85" s="45"/>
      <c r="B85" s="47"/>
      <c r="C85" s="35" t="s">
        <v>86</v>
      </c>
      <c r="D85" s="56"/>
      <c r="E85" s="56"/>
      <c r="F85" s="56"/>
      <c r="G85" s="56"/>
    </row>
    <row r="86" spans="1:7" ht="16.5" thickBot="1">
      <c r="A86" s="45"/>
      <c r="B86" s="47"/>
      <c r="C86" s="35" t="s">
        <v>87</v>
      </c>
      <c r="D86" s="56"/>
      <c r="E86" s="56"/>
      <c r="F86" s="56"/>
      <c r="G86" s="56"/>
    </row>
    <row r="87" spans="1:7" ht="16.5" thickBot="1">
      <c r="A87" s="45"/>
      <c r="B87" s="47"/>
      <c r="C87" s="35" t="s">
        <v>88</v>
      </c>
      <c r="D87" s="56"/>
      <c r="E87" s="56"/>
      <c r="F87" s="56"/>
      <c r="G87" s="56"/>
    </row>
    <row r="88" spans="1:7" ht="16.5" thickBot="1">
      <c r="A88" s="45"/>
      <c r="B88" s="47"/>
      <c r="C88" s="35" t="s">
        <v>89</v>
      </c>
      <c r="D88" s="56"/>
      <c r="E88" s="56"/>
      <c r="F88" s="56"/>
      <c r="G88" s="56"/>
    </row>
    <row r="89" spans="1:7" ht="16.5" thickBot="1">
      <c r="A89" s="45"/>
      <c r="B89" s="47"/>
      <c r="C89" s="35" t="s">
        <v>90</v>
      </c>
      <c r="D89" s="56"/>
      <c r="E89" s="56"/>
      <c r="F89" s="56"/>
      <c r="G89" s="56"/>
    </row>
    <row r="90" spans="1:7" ht="16.5" thickBot="1">
      <c r="A90" s="45"/>
      <c r="B90" s="47"/>
      <c r="C90" s="35" t="s">
        <v>91</v>
      </c>
      <c r="D90" s="56"/>
      <c r="E90" s="56"/>
      <c r="F90" s="56"/>
      <c r="G90" s="56"/>
    </row>
    <row r="91" spans="1:7" ht="16.5" thickBot="1">
      <c r="A91" s="45"/>
      <c r="B91" s="47"/>
      <c r="C91" s="35" t="s">
        <v>92</v>
      </c>
      <c r="D91" s="56"/>
      <c r="E91" s="56"/>
      <c r="F91" s="56"/>
      <c r="G91" s="56"/>
    </row>
    <row r="92" spans="1:7" ht="16.5" thickBot="1">
      <c r="A92" s="45"/>
      <c r="B92" s="47"/>
      <c r="C92" s="35" t="s">
        <v>93</v>
      </c>
      <c r="D92" s="56"/>
      <c r="E92" s="56"/>
      <c r="F92" s="56"/>
      <c r="G92" s="56"/>
    </row>
    <row r="93" spans="1:7" ht="15" thickBot="1">
      <c r="A93" s="45"/>
      <c r="B93" s="47"/>
      <c r="C93" s="36" t="s">
        <v>94</v>
      </c>
      <c r="D93" s="56"/>
      <c r="E93" s="56"/>
      <c r="F93" s="56"/>
      <c r="G93" s="56"/>
    </row>
    <row r="94" spans="1:7" ht="16.5" thickBot="1">
      <c r="A94" s="45"/>
      <c r="B94" s="47"/>
      <c r="C94" s="35" t="s">
        <v>212</v>
      </c>
      <c r="D94" s="56"/>
      <c r="E94" s="56"/>
      <c r="F94" s="56"/>
      <c r="G94" s="56"/>
    </row>
    <row r="95" spans="1:7" ht="16.5" thickBot="1">
      <c r="A95" s="45"/>
      <c r="B95" s="47"/>
      <c r="C95" s="15" t="s">
        <v>95</v>
      </c>
      <c r="D95" s="56"/>
      <c r="E95" s="56"/>
      <c r="F95" s="56"/>
      <c r="G95" s="56"/>
    </row>
    <row r="96" spans="1:7" ht="16.5" thickBot="1">
      <c r="A96" s="45"/>
      <c r="B96" s="47"/>
      <c r="C96" s="15" t="s">
        <v>96</v>
      </c>
      <c r="D96" s="56"/>
      <c r="E96" s="56"/>
      <c r="F96" s="56"/>
      <c r="G96" s="56"/>
    </row>
    <row r="97" spans="1:7" ht="16.5" thickBot="1">
      <c r="A97" s="45"/>
      <c r="B97" s="47"/>
      <c r="C97" s="15" t="s">
        <v>97</v>
      </c>
      <c r="D97" s="56"/>
      <c r="E97" s="56"/>
      <c r="F97" s="56"/>
      <c r="G97" s="56"/>
    </row>
    <row r="98" spans="1:7" ht="16.5" thickBot="1">
      <c r="A98" s="45"/>
      <c r="B98" s="47"/>
      <c r="C98" s="15" t="s">
        <v>98</v>
      </c>
      <c r="D98" s="56"/>
      <c r="E98" s="56"/>
      <c r="F98" s="56"/>
      <c r="G98" s="56"/>
    </row>
    <row r="99" spans="1:7" ht="16.5" thickBot="1">
      <c r="A99" s="45"/>
      <c r="B99" s="47"/>
      <c r="C99" s="15" t="s">
        <v>99</v>
      </c>
      <c r="D99" s="56"/>
      <c r="E99" s="56"/>
      <c r="F99" s="56"/>
      <c r="G99" s="56"/>
    </row>
    <row r="100" spans="1:7" ht="16.5" thickBot="1">
      <c r="A100" s="45"/>
      <c r="B100" s="47"/>
      <c r="C100" s="15" t="s">
        <v>100</v>
      </c>
      <c r="D100" s="56"/>
      <c r="E100" s="56"/>
      <c r="F100" s="56"/>
      <c r="G100" s="56"/>
    </row>
    <row r="101" spans="1:7" ht="16.5" thickBot="1">
      <c r="A101" s="45"/>
      <c r="B101" s="47"/>
      <c r="C101" s="15" t="s">
        <v>101</v>
      </c>
      <c r="D101" s="56"/>
      <c r="E101" s="56"/>
      <c r="F101" s="56"/>
      <c r="G101" s="56"/>
    </row>
    <row r="102" spans="1:7" ht="15.75" thickBot="1">
      <c r="A102" s="50"/>
      <c r="B102" s="52"/>
      <c r="C102" s="13" t="s">
        <v>18</v>
      </c>
      <c r="D102" s="56"/>
      <c r="E102" s="56"/>
      <c r="F102" s="56"/>
      <c r="G102" s="56"/>
    </row>
    <row r="103" spans="1:7" ht="19.5" thickBot="1">
      <c r="A103" s="54" t="s">
        <v>102</v>
      </c>
      <c r="B103" s="55"/>
      <c r="C103" s="55"/>
      <c r="D103" s="3"/>
      <c r="E103" s="3"/>
      <c r="F103" s="3"/>
      <c r="G103" s="3"/>
    </row>
    <row r="104" spans="1:7" ht="15.75" thickBot="1">
      <c r="A104" s="48" t="s">
        <v>103</v>
      </c>
      <c r="B104" s="46">
        <v>7</v>
      </c>
      <c r="C104" s="11" t="s">
        <v>104</v>
      </c>
      <c r="D104" s="56"/>
      <c r="E104" s="56">
        <f>D104*1.21</f>
        <v>0</v>
      </c>
      <c r="F104" s="56">
        <f>D104*B104</f>
        <v>0</v>
      </c>
      <c r="G104" s="56">
        <f>E104*B104</f>
        <v>0</v>
      </c>
    </row>
    <row r="105" spans="1:7" ht="30.75" thickBot="1">
      <c r="A105" s="49"/>
      <c r="B105" s="47"/>
      <c r="C105" s="12" t="s">
        <v>105</v>
      </c>
      <c r="D105" s="56"/>
      <c r="E105" s="56"/>
      <c r="F105" s="56"/>
      <c r="G105" s="56"/>
    </row>
    <row r="106" spans="1:7" ht="15.75" thickBot="1">
      <c r="A106" s="49"/>
      <c r="B106" s="47"/>
      <c r="C106" s="12" t="s">
        <v>106</v>
      </c>
      <c r="D106" s="56"/>
      <c r="E106" s="56"/>
      <c r="F106" s="56"/>
      <c r="G106" s="56"/>
    </row>
    <row r="107" spans="1:7" ht="15.75" thickBot="1">
      <c r="A107" s="53"/>
      <c r="B107" s="52"/>
      <c r="C107" s="13"/>
      <c r="D107" s="56"/>
      <c r="E107" s="56"/>
      <c r="F107" s="56"/>
      <c r="G107" s="56"/>
    </row>
    <row r="108" spans="1:7" ht="15.75" thickBot="1">
      <c r="A108" s="44" t="s">
        <v>107</v>
      </c>
      <c r="B108" s="46">
        <v>7</v>
      </c>
      <c r="C108" s="11" t="s">
        <v>108</v>
      </c>
      <c r="D108" s="56"/>
      <c r="E108" s="56">
        <f>D108*1.21</f>
        <v>0</v>
      </c>
      <c r="F108" s="56">
        <f>D108*B108</f>
        <v>0</v>
      </c>
      <c r="G108" s="56">
        <f>E108*B108</f>
        <v>0</v>
      </c>
    </row>
    <row r="109" spans="1:7" ht="15.75" thickBot="1">
      <c r="A109" s="45"/>
      <c r="B109" s="47"/>
      <c r="C109" s="11" t="s">
        <v>109</v>
      </c>
      <c r="D109" s="56"/>
      <c r="E109" s="56"/>
      <c r="F109" s="56"/>
      <c r="G109" s="56"/>
    </row>
    <row r="110" spans="1:7" ht="15.75" thickBot="1">
      <c r="A110" s="45"/>
      <c r="B110" s="47"/>
      <c r="C110" s="17" t="s">
        <v>110</v>
      </c>
      <c r="D110" s="56"/>
      <c r="E110" s="56"/>
      <c r="F110" s="56"/>
      <c r="G110" s="56"/>
    </row>
    <row r="111" spans="1:7" ht="15.75" thickBot="1">
      <c r="A111" s="45"/>
      <c r="B111" s="47"/>
      <c r="C111" s="12"/>
      <c r="D111" s="56"/>
      <c r="E111" s="56"/>
      <c r="F111" s="56"/>
      <c r="G111" s="56"/>
    </row>
    <row r="112" spans="1:7" ht="15.75" thickBot="1">
      <c r="A112" s="45"/>
      <c r="B112" s="47"/>
      <c r="C112" s="12" t="s">
        <v>111</v>
      </c>
      <c r="D112" s="56"/>
      <c r="E112" s="56"/>
      <c r="F112" s="56"/>
      <c r="G112" s="56"/>
    </row>
    <row r="113" spans="1:7" ht="15.75" thickBot="1">
      <c r="A113" s="45"/>
      <c r="B113" s="47"/>
      <c r="C113" s="12" t="s">
        <v>112</v>
      </c>
      <c r="D113" s="56"/>
      <c r="E113" s="56"/>
      <c r="F113" s="56"/>
      <c r="G113" s="56"/>
    </row>
    <row r="114" spans="1:7" ht="15.75" thickBot="1">
      <c r="A114" s="45"/>
      <c r="B114" s="47"/>
      <c r="C114" s="12" t="s">
        <v>113</v>
      </c>
      <c r="D114" s="56"/>
      <c r="E114" s="56"/>
      <c r="F114" s="56"/>
      <c r="G114" s="56"/>
    </row>
    <row r="115" spans="1:7" ht="15.75" thickBot="1">
      <c r="A115" s="45"/>
      <c r="B115" s="47"/>
      <c r="C115" s="12" t="s">
        <v>114</v>
      </c>
      <c r="D115" s="56"/>
      <c r="E115" s="56"/>
      <c r="F115" s="56"/>
      <c r="G115" s="56"/>
    </row>
    <row r="116" spans="1:7" ht="15.75" thickBot="1">
      <c r="A116" s="45"/>
      <c r="B116" s="47"/>
      <c r="C116" s="12" t="s">
        <v>115</v>
      </c>
      <c r="D116" s="56"/>
      <c r="E116" s="56"/>
      <c r="F116" s="56"/>
      <c r="G116" s="56"/>
    </row>
    <row r="117" spans="1:7" ht="15.75" thickBot="1">
      <c r="A117" s="45"/>
      <c r="B117" s="47"/>
      <c r="C117" s="12" t="s">
        <v>116</v>
      </c>
      <c r="D117" s="56"/>
      <c r="E117" s="56"/>
      <c r="F117" s="56"/>
      <c r="G117" s="56"/>
    </row>
    <row r="118" spans="1:7" ht="15.75" thickBot="1">
      <c r="A118" s="50"/>
      <c r="B118" s="52"/>
      <c r="C118" s="13"/>
      <c r="D118" s="56"/>
      <c r="E118" s="56"/>
      <c r="F118" s="56"/>
      <c r="G118" s="56"/>
    </row>
    <row r="119" spans="1:7" ht="15.75" thickBot="1">
      <c r="A119" s="44" t="s">
        <v>117</v>
      </c>
      <c r="B119" s="46">
        <v>2</v>
      </c>
      <c r="C119" s="12" t="s">
        <v>118</v>
      </c>
      <c r="D119" s="56"/>
      <c r="E119" s="56">
        <f>D119*1.21</f>
        <v>0</v>
      </c>
      <c r="F119" s="56">
        <f>D119*B119</f>
        <v>0</v>
      </c>
      <c r="G119" s="56">
        <f>E119*B119</f>
        <v>0</v>
      </c>
    </row>
    <row r="120" spans="1:7" ht="15.75" thickBot="1">
      <c r="A120" s="45"/>
      <c r="B120" s="47"/>
      <c r="C120" s="12" t="s">
        <v>119</v>
      </c>
      <c r="D120" s="56"/>
      <c r="E120" s="56"/>
      <c r="F120" s="56"/>
      <c r="G120" s="56"/>
    </row>
    <row r="121" spans="1:7" ht="15.75" thickBot="1">
      <c r="A121" s="45"/>
      <c r="B121" s="47"/>
      <c r="C121" s="12" t="s">
        <v>120</v>
      </c>
      <c r="D121" s="56"/>
      <c r="E121" s="56"/>
      <c r="F121" s="56"/>
      <c r="G121" s="56"/>
    </row>
    <row r="122" spans="1:7" ht="15.75" thickBot="1">
      <c r="A122" s="45"/>
      <c r="B122" s="47"/>
      <c r="C122" s="12" t="s">
        <v>121</v>
      </c>
      <c r="D122" s="56"/>
      <c r="E122" s="56"/>
      <c r="F122" s="56"/>
      <c r="G122" s="56"/>
    </row>
    <row r="123" spans="1:7" ht="15.75" thickBot="1">
      <c r="A123" s="45"/>
      <c r="B123" s="47"/>
      <c r="C123" s="12" t="s">
        <v>122</v>
      </c>
      <c r="D123" s="56"/>
      <c r="E123" s="56"/>
      <c r="F123" s="56"/>
      <c r="G123" s="56"/>
    </row>
    <row r="124" spans="1:7" ht="15.75" thickBot="1">
      <c r="A124" s="45"/>
      <c r="B124" s="47"/>
      <c r="C124" s="26" t="s">
        <v>123</v>
      </c>
      <c r="D124" s="56"/>
      <c r="E124" s="56"/>
      <c r="F124" s="56"/>
      <c r="G124" s="56"/>
    </row>
    <row r="125" spans="1:7" ht="15.75" thickBot="1">
      <c r="A125" s="48" t="s">
        <v>124</v>
      </c>
      <c r="B125" s="46">
        <v>7</v>
      </c>
      <c r="C125" s="11" t="s">
        <v>125</v>
      </c>
      <c r="D125" s="56"/>
      <c r="E125" s="56">
        <f>D125*1.21</f>
        <v>0</v>
      </c>
      <c r="F125" s="56">
        <f>D125*B125</f>
        <v>0</v>
      </c>
      <c r="G125" s="56">
        <f>E125*B125</f>
        <v>0</v>
      </c>
    </row>
    <row r="126" spans="1:7" ht="15.75" thickBot="1">
      <c r="A126" s="49"/>
      <c r="B126" s="47"/>
      <c r="C126" s="33" t="s">
        <v>126</v>
      </c>
      <c r="D126" s="56"/>
      <c r="E126" s="56"/>
      <c r="F126" s="56"/>
      <c r="G126" s="56"/>
    </row>
    <row r="127" spans="1:7" ht="15.75" thickBot="1">
      <c r="A127" s="49"/>
      <c r="B127" s="47"/>
      <c r="C127" s="34" t="s">
        <v>127</v>
      </c>
      <c r="D127" s="56"/>
      <c r="E127" s="56"/>
      <c r="F127" s="56"/>
      <c r="G127" s="56"/>
    </row>
    <row r="128" spans="1:7" ht="15.75" thickBot="1">
      <c r="A128" s="49"/>
      <c r="B128" s="47"/>
      <c r="C128" s="12" t="s">
        <v>128</v>
      </c>
      <c r="D128" s="56"/>
      <c r="E128" s="56"/>
      <c r="F128" s="56"/>
      <c r="G128" s="56"/>
    </row>
    <row r="129" spans="1:7" ht="15.75" thickBot="1">
      <c r="A129" s="49"/>
      <c r="B129" s="47"/>
      <c r="C129" s="12" t="s">
        <v>129</v>
      </c>
      <c r="D129" s="56"/>
      <c r="E129" s="56"/>
      <c r="F129" s="56"/>
      <c r="G129" s="56"/>
    </row>
    <row r="130" spans="1:7" ht="15.75" thickBot="1">
      <c r="A130" s="53"/>
      <c r="B130" s="52"/>
      <c r="C130" s="13"/>
      <c r="D130" s="56"/>
      <c r="E130" s="56"/>
      <c r="F130" s="56"/>
      <c r="G130" s="56"/>
    </row>
    <row r="131" spans="1:7" ht="15.75" thickBot="1">
      <c r="A131" s="44" t="s">
        <v>130</v>
      </c>
      <c r="B131" s="46">
        <v>14</v>
      </c>
      <c r="C131" s="17" t="s">
        <v>131</v>
      </c>
      <c r="D131" s="56"/>
      <c r="E131" s="56">
        <f>D131*1.21</f>
        <v>0</v>
      </c>
      <c r="F131" s="56">
        <f>D131*B131</f>
        <v>0</v>
      </c>
      <c r="G131" s="56">
        <f>E131*B131</f>
        <v>0</v>
      </c>
    </row>
    <row r="132" spans="1:7" ht="15.75" thickBot="1">
      <c r="A132" s="45"/>
      <c r="B132" s="47"/>
      <c r="C132" s="12" t="s">
        <v>132</v>
      </c>
      <c r="D132" s="56"/>
      <c r="E132" s="56"/>
      <c r="F132" s="56"/>
      <c r="G132" s="56"/>
    </row>
    <row r="133" spans="1:7" ht="15.75" thickBot="1">
      <c r="A133" s="45"/>
      <c r="B133" s="47"/>
      <c r="C133" s="12" t="s">
        <v>133</v>
      </c>
      <c r="D133" s="56"/>
      <c r="E133" s="56"/>
      <c r="F133" s="56"/>
      <c r="G133" s="56"/>
    </row>
    <row r="134" spans="1:7" ht="15.75" thickBot="1">
      <c r="A134" s="45"/>
      <c r="B134" s="47"/>
      <c r="C134" s="12" t="s">
        <v>134</v>
      </c>
      <c r="D134" s="56"/>
      <c r="E134" s="56"/>
      <c r="F134" s="56"/>
      <c r="G134" s="56"/>
    </row>
    <row r="135" spans="1:7" ht="15.75" thickBot="1">
      <c r="A135" s="45"/>
      <c r="B135" s="47"/>
      <c r="C135" s="12" t="s">
        <v>135</v>
      </c>
      <c r="D135" s="56"/>
      <c r="E135" s="56"/>
      <c r="F135" s="56"/>
      <c r="G135" s="56"/>
    </row>
    <row r="136" spans="1:7" ht="15.75" thickBot="1">
      <c r="A136" s="45"/>
      <c r="B136" s="47"/>
      <c r="C136" s="17" t="s">
        <v>136</v>
      </c>
      <c r="D136" s="56"/>
      <c r="E136" s="56"/>
      <c r="F136" s="56"/>
      <c r="G136" s="56"/>
    </row>
    <row r="137" spans="1:7" ht="15.75" thickBot="1">
      <c r="A137" s="45"/>
      <c r="B137" s="47"/>
      <c r="C137" s="12" t="s">
        <v>137</v>
      </c>
      <c r="D137" s="56"/>
      <c r="E137" s="56"/>
      <c r="F137" s="56"/>
      <c r="G137" s="56"/>
    </row>
    <row r="138" spans="1:7" ht="15.75" thickBot="1">
      <c r="A138" s="45"/>
      <c r="B138" s="47"/>
      <c r="C138" s="12" t="s">
        <v>138</v>
      </c>
      <c r="D138" s="56"/>
      <c r="E138" s="56"/>
      <c r="F138" s="56"/>
      <c r="G138" s="56"/>
    </row>
    <row r="139" spans="1:7" ht="15.75" thickBot="1">
      <c r="A139" s="50"/>
      <c r="B139" s="52"/>
      <c r="C139" s="13"/>
      <c r="D139" s="56"/>
      <c r="E139" s="56"/>
      <c r="F139" s="56"/>
      <c r="G139" s="56"/>
    </row>
    <row r="140" spans="1:7" ht="15.75" thickBot="1">
      <c r="A140" s="48" t="s">
        <v>139</v>
      </c>
      <c r="B140" s="46">
        <v>7</v>
      </c>
      <c r="C140" s="21" t="s">
        <v>140</v>
      </c>
      <c r="D140" s="56"/>
      <c r="E140" s="56">
        <f>D140*1.21</f>
        <v>0</v>
      </c>
      <c r="F140" s="56">
        <f>D140*B140</f>
        <v>0</v>
      </c>
      <c r="G140" s="56">
        <f>E140*B140</f>
        <v>0</v>
      </c>
    </row>
    <row r="141" spans="1:7" ht="30.75" thickBot="1">
      <c r="A141" s="49"/>
      <c r="B141" s="47"/>
      <c r="C141" s="21" t="s">
        <v>141</v>
      </c>
      <c r="D141" s="56"/>
      <c r="E141" s="56"/>
      <c r="F141" s="56"/>
      <c r="G141" s="56"/>
    </row>
    <row r="142" spans="1:7" ht="15.75" thickBot="1">
      <c r="A142" s="49"/>
      <c r="B142" s="47"/>
      <c r="C142" s="21" t="s">
        <v>142</v>
      </c>
      <c r="D142" s="56"/>
      <c r="E142" s="56"/>
      <c r="F142" s="56"/>
      <c r="G142" s="56"/>
    </row>
    <row r="143" spans="1:7" ht="15.75" thickBot="1">
      <c r="A143" s="49"/>
      <c r="B143" s="47"/>
      <c r="C143" s="25" t="s">
        <v>213</v>
      </c>
      <c r="D143" s="56"/>
      <c r="E143" s="56"/>
      <c r="F143" s="56"/>
      <c r="G143" s="56"/>
    </row>
    <row r="144" spans="1:7" ht="15.75" thickBot="1">
      <c r="A144" s="49"/>
      <c r="B144" s="47"/>
      <c r="C144" s="26" t="s">
        <v>143</v>
      </c>
      <c r="D144" s="56"/>
      <c r="E144" s="56"/>
      <c r="F144" s="56"/>
      <c r="G144" s="56"/>
    </row>
    <row r="145" spans="1:7" ht="15.75" thickBot="1">
      <c r="A145" s="48" t="s">
        <v>144</v>
      </c>
      <c r="B145" s="46">
        <v>14</v>
      </c>
      <c r="C145" s="12" t="s">
        <v>145</v>
      </c>
      <c r="D145" s="56"/>
      <c r="E145" s="56">
        <f>D145*1.21</f>
        <v>0</v>
      </c>
      <c r="F145" s="56">
        <f>D145*B145</f>
        <v>0</v>
      </c>
      <c r="G145" s="56">
        <f>E145*B145</f>
        <v>0</v>
      </c>
    </row>
    <row r="146" spans="1:7" ht="15.75" thickBot="1">
      <c r="A146" s="49"/>
      <c r="B146" s="47"/>
      <c r="C146" s="12" t="s">
        <v>146</v>
      </c>
      <c r="D146" s="56"/>
      <c r="E146" s="56"/>
      <c r="F146" s="56"/>
      <c r="G146" s="56"/>
    </row>
    <row r="147" spans="1:7" ht="15.75" thickBot="1">
      <c r="A147" s="49"/>
      <c r="B147" s="47"/>
      <c r="C147" s="12" t="s">
        <v>147</v>
      </c>
      <c r="D147" s="56"/>
      <c r="E147" s="56"/>
      <c r="F147" s="56"/>
      <c r="G147" s="56"/>
    </row>
    <row r="148" spans="1:7" ht="15.75" thickBot="1">
      <c r="A148" s="49"/>
      <c r="B148" s="47"/>
      <c r="C148" s="12" t="s">
        <v>148</v>
      </c>
      <c r="D148" s="56"/>
      <c r="E148" s="56"/>
      <c r="F148" s="56"/>
      <c r="G148" s="56"/>
    </row>
    <row r="149" spans="1:7" ht="15.75" thickBot="1">
      <c r="A149" s="49"/>
      <c r="B149" s="47"/>
      <c r="C149" s="12" t="s">
        <v>149</v>
      </c>
      <c r="D149" s="56"/>
      <c r="E149" s="56"/>
      <c r="F149" s="56"/>
      <c r="G149" s="56"/>
    </row>
    <row r="150" spans="1:7" ht="15.75" thickBot="1">
      <c r="A150" s="49"/>
      <c r="B150" s="47"/>
      <c r="C150" s="12" t="s">
        <v>150</v>
      </c>
      <c r="D150" s="56"/>
      <c r="E150" s="56"/>
      <c r="F150" s="56"/>
      <c r="G150" s="56"/>
    </row>
    <row r="151" spans="1:7" ht="15.75" thickBot="1">
      <c r="A151" s="49"/>
      <c r="B151" s="47"/>
      <c r="C151" s="12" t="s">
        <v>151</v>
      </c>
      <c r="D151" s="56"/>
      <c r="E151" s="56"/>
      <c r="F151" s="56"/>
      <c r="G151" s="56"/>
    </row>
    <row r="152" spans="1:7" ht="15.75" thickBot="1">
      <c r="A152" s="49"/>
      <c r="B152" s="47"/>
      <c r="C152" s="12" t="s">
        <v>152</v>
      </c>
      <c r="D152" s="56"/>
      <c r="E152" s="56"/>
      <c r="F152" s="56"/>
      <c r="G152" s="56"/>
    </row>
    <row r="153" spans="1:7" ht="15.75" thickBot="1">
      <c r="A153" s="49"/>
      <c r="B153" s="47"/>
      <c r="C153" s="12" t="s">
        <v>153</v>
      </c>
      <c r="D153" s="56"/>
      <c r="E153" s="56"/>
      <c r="F153" s="56"/>
      <c r="G153" s="56"/>
    </row>
    <row r="154" spans="1:7" ht="15.75" thickBot="1">
      <c r="A154" s="49"/>
      <c r="B154" s="47"/>
      <c r="C154" s="12" t="s">
        <v>154</v>
      </c>
      <c r="D154" s="56"/>
      <c r="E154" s="56"/>
      <c r="F154" s="56"/>
      <c r="G154" s="56"/>
    </row>
    <row r="155" spans="1:7" ht="15.75" thickBot="1">
      <c r="A155" s="53"/>
      <c r="B155" s="52"/>
      <c r="C155" s="21" t="s">
        <v>155</v>
      </c>
      <c r="D155" s="56"/>
      <c r="E155" s="56"/>
      <c r="F155" s="56"/>
      <c r="G155" s="56"/>
    </row>
    <row r="156" spans="1:7" ht="16.5" thickBot="1">
      <c r="A156" s="48" t="s">
        <v>156</v>
      </c>
      <c r="B156" s="46">
        <v>10</v>
      </c>
      <c r="C156" s="16" t="s">
        <v>157</v>
      </c>
      <c r="D156" s="56"/>
      <c r="E156" s="56">
        <f>D156*1.21</f>
        <v>0</v>
      </c>
      <c r="F156" s="56">
        <f>D156*B156</f>
        <v>0</v>
      </c>
      <c r="G156" s="56">
        <f>E156*B156</f>
        <v>0</v>
      </c>
    </row>
    <row r="157" spans="1:7" ht="32.25" thickBot="1">
      <c r="A157" s="53"/>
      <c r="B157" s="52"/>
      <c r="C157" s="23" t="s">
        <v>158</v>
      </c>
      <c r="D157" s="56"/>
      <c r="E157" s="56"/>
      <c r="F157" s="56"/>
      <c r="G157" s="56"/>
    </row>
    <row r="158" spans="1:7" ht="15.75" thickBot="1">
      <c r="A158" s="48" t="s">
        <v>159</v>
      </c>
      <c r="B158" s="46">
        <v>2</v>
      </c>
      <c r="C158" s="17" t="s">
        <v>160</v>
      </c>
      <c r="D158" s="56"/>
      <c r="E158" s="56">
        <f>D158*1.21</f>
        <v>0</v>
      </c>
      <c r="F158" s="56">
        <f>D158*B158</f>
        <v>0</v>
      </c>
      <c r="G158" s="56">
        <f>E158*B158</f>
        <v>0</v>
      </c>
    </row>
    <row r="159" spans="1:7" ht="15.75" thickBot="1">
      <c r="A159" s="49"/>
      <c r="B159" s="47"/>
      <c r="C159" s="12" t="s">
        <v>161</v>
      </c>
      <c r="D159" s="56"/>
      <c r="E159" s="56"/>
      <c r="F159" s="56"/>
      <c r="G159" s="56"/>
    </row>
    <row r="160" spans="1:7" ht="15.75" thickBot="1">
      <c r="A160" s="49"/>
      <c r="B160" s="47"/>
      <c r="C160" s="12" t="s">
        <v>162</v>
      </c>
      <c r="D160" s="56"/>
      <c r="E160" s="56"/>
      <c r="F160" s="56"/>
      <c r="G160" s="56"/>
    </row>
    <row r="161" spans="1:7" ht="15.75" thickBot="1">
      <c r="A161" s="49"/>
      <c r="B161" s="47"/>
      <c r="C161" s="12" t="s">
        <v>163</v>
      </c>
      <c r="D161" s="56"/>
      <c r="E161" s="56"/>
      <c r="F161" s="56"/>
      <c r="G161" s="56"/>
    </row>
    <row r="162" spans="1:7" ht="15.75" thickBot="1">
      <c r="A162" s="49"/>
      <c r="B162" s="47"/>
      <c r="C162" s="12" t="s">
        <v>164</v>
      </c>
      <c r="D162" s="56"/>
      <c r="E162" s="56"/>
      <c r="F162" s="56"/>
      <c r="G162" s="56"/>
    </row>
    <row r="163" spans="1:7" ht="15.75" thickBot="1">
      <c r="A163" s="49"/>
      <c r="B163" s="47"/>
      <c r="C163" s="12" t="s">
        <v>165</v>
      </c>
      <c r="D163" s="56"/>
      <c r="E163" s="56"/>
      <c r="F163" s="56"/>
      <c r="G163" s="56"/>
    </row>
    <row r="164" spans="1:7" ht="15.75" thickBot="1">
      <c r="A164" s="49"/>
      <c r="B164" s="47"/>
      <c r="C164" s="12" t="s">
        <v>166</v>
      </c>
      <c r="D164" s="56"/>
      <c r="E164" s="56"/>
      <c r="F164" s="56"/>
      <c r="G164" s="56"/>
    </row>
    <row r="165" spans="1:7" ht="15.75" thickBot="1">
      <c r="A165" s="49"/>
      <c r="B165" s="47"/>
      <c r="C165" s="12" t="s">
        <v>167</v>
      </c>
      <c r="D165" s="56"/>
      <c r="E165" s="56"/>
      <c r="F165" s="56"/>
      <c r="G165" s="56"/>
    </row>
    <row r="166" spans="1:7" ht="15.75" thickBot="1">
      <c r="A166" s="49"/>
      <c r="B166" s="47"/>
      <c r="C166" s="12" t="s">
        <v>168</v>
      </c>
      <c r="D166" s="56"/>
      <c r="E166" s="56"/>
      <c r="F166" s="56"/>
      <c r="G166" s="56"/>
    </row>
    <row r="167" spans="1:7" ht="15.75" thickBot="1">
      <c r="A167" s="49"/>
      <c r="B167" s="47"/>
      <c r="C167" s="12" t="s">
        <v>169</v>
      </c>
      <c r="D167" s="56"/>
      <c r="E167" s="56"/>
      <c r="F167" s="56"/>
      <c r="G167" s="56"/>
    </row>
    <row r="168" spans="1:7" ht="15.75" thickBot="1">
      <c r="A168" s="49"/>
      <c r="B168" s="47"/>
      <c r="C168" s="12" t="s">
        <v>170</v>
      </c>
      <c r="D168" s="56"/>
      <c r="E168" s="56"/>
      <c r="F168" s="56"/>
      <c r="G168" s="56"/>
    </row>
    <row r="169" spans="1:7" ht="15.75" thickBot="1">
      <c r="A169" s="49"/>
      <c r="B169" s="47"/>
      <c r="C169" s="12" t="s">
        <v>171</v>
      </c>
      <c r="D169" s="56"/>
      <c r="E169" s="56"/>
      <c r="F169" s="56"/>
      <c r="G169" s="56"/>
    </row>
    <row r="170" spans="1:7" ht="15.75" thickBot="1">
      <c r="A170" s="49"/>
      <c r="B170" s="47"/>
      <c r="C170" s="12" t="s">
        <v>172</v>
      </c>
      <c r="D170" s="56"/>
      <c r="E170" s="56"/>
      <c r="F170" s="56"/>
      <c r="G170" s="56"/>
    </row>
    <row r="171" spans="1:7" ht="15.75" thickBot="1">
      <c r="A171" s="49"/>
      <c r="B171" s="47"/>
      <c r="C171" s="12" t="s">
        <v>173</v>
      </c>
      <c r="D171" s="56"/>
      <c r="E171" s="56"/>
      <c r="F171" s="56"/>
      <c r="G171" s="56"/>
    </row>
    <row r="172" spans="1:7" ht="15.75" thickBot="1">
      <c r="A172" s="49"/>
      <c r="B172" s="47"/>
      <c r="C172" s="12" t="s">
        <v>174</v>
      </c>
      <c r="D172" s="56"/>
      <c r="E172" s="56"/>
      <c r="F172" s="56"/>
      <c r="G172" s="56"/>
    </row>
    <row r="173" spans="1:7" ht="15.75" thickBot="1">
      <c r="A173" s="49"/>
      <c r="B173" s="47"/>
      <c r="C173" s="17" t="s">
        <v>175</v>
      </c>
      <c r="D173" s="56"/>
      <c r="E173" s="56"/>
      <c r="F173" s="56"/>
      <c r="G173" s="56"/>
    </row>
    <row r="174" spans="1:7" ht="15.75" thickBot="1">
      <c r="A174" s="49"/>
      <c r="B174" s="47"/>
      <c r="C174" s="12" t="s">
        <v>176</v>
      </c>
      <c r="D174" s="56"/>
      <c r="E174" s="56"/>
      <c r="F174" s="56"/>
      <c r="G174" s="56"/>
    </row>
    <row r="175" spans="1:7" ht="15.75" thickBot="1">
      <c r="A175" s="49"/>
      <c r="B175" s="47"/>
      <c r="C175" s="12" t="s">
        <v>177</v>
      </c>
      <c r="D175" s="56"/>
      <c r="E175" s="56"/>
      <c r="F175" s="56"/>
      <c r="G175" s="56"/>
    </row>
    <row r="176" spans="1:7" ht="15.75" thickBot="1">
      <c r="A176" s="49"/>
      <c r="B176" s="47"/>
      <c r="C176" s="12" t="s">
        <v>178</v>
      </c>
      <c r="D176" s="56"/>
      <c r="E176" s="56"/>
      <c r="F176" s="56"/>
      <c r="G176" s="56"/>
    </row>
    <row r="177" spans="1:7" ht="15.75" thickBot="1">
      <c r="A177" s="49"/>
      <c r="B177" s="47"/>
      <c r="C177" s="12" t="s">
        <v>179</v>
      </c>
      <c r="D177" s="56"/>
      <c r="E177" s="56"/>
      <c r="F177" s="56"/>
      <c r="G177" s="56"/>
    </row>
    <row r="178" spans="1:7" ht="15.75" thickBot="1">
      <c r="A178" s="49"/>
      <c r="B178" s="47"/>
      <c r="C178" s="12" t="s">
        <v>180</v>
      </c>
      <c r="D178" s="56"/>
      <c r="E178" s="56"/>
      <c r="F178" s="56"/>
      <c r="G178" s="56"/>
    </row>
    <row r="179" spans="1:7" ht="15.75" thickBot="1">
      <c r="A179" s="49"/>
      <c r="B179" s="47"/>
      <c r="C179" s="11"/>
      <c r="D179" s="56"/>
      <c r="E179" s="56"/>
      <c r="F179" s="56"/>
      <c r="G179" s="56"/>
    </row>
    <row r="180" spans="1:7" ht="15" thickBot="1">
      <c r="A180" s="49"/>
      <c r="B180" s="47"/>
      <c r="C180" s="14"/>
      <c r="D180" s="56"/>
      <c r="E180" s="56"/>
      <c r="F180" s="56"/>
      <c r="G180" s="56"/>
    </row>
    <row r="181" spans="1:7" ht="16.5" thickBot="1">
      <c r="A181" s="49"/>
      <c r="B181" s="47"/>
      <c r="C181" s="15" t="s">
        <v>181</v>
      </c>
      <c r="D181" s="56"/>
      <c r="E181" s="56"/>
      <c r="F181" s="56"/>
      <c r="G181" s="56"/>
    </row>
    <row r="182" spans="1:7" ht="16.5" thickBot="1">
      <c r="A182" s="49"/>
      <c r="B182" s="47"/>
      <c r="C182" s="15" t="s">
        <v>182</v>
      </c>
      <c r="D182" s="56"/>
      <c r="E182" s="56"/>
      <c r="F182" s="56"/>
      <c r="G182" s="56"/>
    </row>
    <row r="183" spans="1:7" ht="16.5" thickBot="1">
      <c r="A183" s="49"/>
      <c r="B183" s="47"/>
      <c r="C183" s="15" t="s">
        <v>183</v>
      </c>
      <c r="D183" s="56"/>
      <c r="E183" s="56"/>
      <c r="F183" s="56"/>
      <c r="G183" s="56"/>
    </row>
    <row r="184" spans="1:7" ht="16.5" thickBot="1">
      <c r="A184" s="49"/>
      <c r="B184" s="47"/>
      <c r="C184" s="15" t="s">
        <v>184</v>
      </c>
      <c r="D184" s="56"/>
      <c r="E184" s="56"/>
      <c r="F184" s="56"/>
      <c r="G184" s="56"/>
    </row>
    <row r="185" spans="1:7" ht="16.5" thickBot="1">
      <c r="A185" s="49"/>
      <c r="B185" s="47"/>
      <c r="C185" s="15" t="s">
        <v>185</v>
      </c>
      <c r="D185" s="56"/>
      <c r="E185" s="56"/>
      <c r="F185" s="56"/>
      <c r="G185" s="56"/>
    </row>
    <row r="186" spans="1:7" ht="16.5" thickBot="1">
      <c r="A186" s="49"/>
      <c r="B186" s="47"/>
      <c r="C186" s="15" t="s">
        <v>186</v>
      </c>
      <c r="D186" s="56"/>
      <c r="E186" s="56"/>
      <c r="F186" s="56"/>
      <c r="G186" s="56"/>
    </row>
    <row r="187" spans="1:7" ht="16.5" thickBot="1">
      <c r="A187" s="49"/>
      <c r="B187" s="47"/>
      <c r="C187" s="24" t="s">
        <v>187</v>
      </c>
      <c r="D187" s="56"/>
      <c r="E187" s="56"/>
      <c r="F187" s="56"/>
      <c r="G187" s="56"/>
    </row>
    <row r="188" spans="1:7" ht="15.75" thickBot="1">
      <c r="A188" s="48" t="s">
        <v>188</v>
      </c>
      <c r="B188" s="46">
        <v>2</v>
      </c>
      <c r="C188" s="12" t="s">
        <v>189</v>
      </c>
      <c r="D188" s="56"/>
      <c r="E188" s="56">
        <f>D188*1.21</f>
        <v>0</v>
      </c>
      <c r="F188" s="56">
        <f>D188*B188</f>
        <v>0</v>
      </c>
      <c r="G188" s="56">
        <f>E188*B188</f>
        <v>0</v>
      </c>
    </row>
    <row r="189" spans="1:7" ht="15.75" thickBot="1">
      <c r="A189" s="49"/>
      <c r="B189" s="47"/>
      <c r="C189" s="21" t="s">
        <v>190</v>
      </c>
      <c r="D189" s="56"/>
      <c r="E189" s="56"/>
      <c r="F189" s="56"/>
      <c r="G189" s="56"/>
    </row>
    <row r="190" spans="1:7" ht="15.75" thickBot="1">
      <c r="A190" s="49"/>
      <c r="B190" s="47"/>
      <c r="C190" s="21" t="s">
        <v>191</v>
      </c>
      <c r="D190" s="56"/>
      <c r="E190" s="56"/>
      <c r="F190" s="56"/>
      <c r="G190" s="56"/>
    </row>
    <row r="191" spans="1:7" ht="15.75" thickBot="1">
      <c r="A191" s="49"/>
      <c r="B191" s="47"/>
      <c r="C191" s="12" t="s">
        <v>192</v>
      </c>
      <c r="D191" s="56"/>
      <c r="E191" s="56"/>
      <c r="F191" s="56"/>
      <c r="G191" s="56"/>
    </row>
    <row r="192" spans="1:7" ht="15.75" thickBot="1">
      <c r="A192" s="49"/>
      <c r="B192" s="47"/>
      <c r="C192" s="12" t="s">
        <v>193</v>
      </c>
      <c r="D192" s="56"/>
      <c r="E192" s="56"/>
      <c r="F192" s="56"/>
      <c r="G192" s="56"/>
    </row>
    <row r="193" spans="1:7" ht="15.75" thickBot="1">
      <c r="A193" s="49"/>
      <c r="B193" s="47"/>
      <c r="C193" s="11" t="s">
        <v>194</v>
      </c>
      <c r="D193" s="56"/>
      <c r="E193" s="56"/>
      <c r="F193" s="56"/>
      <c r="G193" s="56"/>
    </row>
    <row r="194" spans="1:7" ht="15.75" thickBot="1">
      <c r="A194" s="49"/>
      <c r="B194" s="47"/>
      <c r="C194" s="25" t="s">
        <v>190</v>
      </c>
      <c r="D194" s="56"/>
      <c r="E194" s="56"/>
      <c r="F194" s="56"/>
      <c r="G194" s="56"/>
    </row>
    <row r="195" spans="1:7" ht="15.75" thickBot="1">
      <c r="A195" s="53"/>
      <c r="B195" s="52"/>
      <c r="C195" s="26" t="s">
        <v>195</v>
      </c>
      <c r="D195" s="56"/>
      <c r="E195" s="56"/>
      <c r="F195" s="56"/>
      <c r="G195" s="56"/>
    </row>
    <row r="196" spans="1:7" ht="15.75" thickBot="1">
      <c r="A196" s="48" t="s">
        <v>196</v>
      </c>
      <c r="B196" s="46">
        <v>2</v>
      </c>
      <c r="C196" s="27" t="s">
        <v>197</v>
      </c>
      <c r="D196" s="56"/>
      <c r="E196" s="56">
        <f>D196*1.21</f>
        <v>0</v>
      </c>
      <c r="F196" s="56">
        <f>D196*B196</f>
        <v>0</v>
      </c>
      <c r="G196" s="56">
        <f>E196*B196</f>
        <v>0</v>
      </c>
    </row>
    <row r="197" spans="1:7" ht="15.75" thickBot="1">
      <c r="A197" s="49"/>
      <c r="B197" s="47"/>
      <c r="C197" s="28" t="s">
        <v>198</v>
      </c>
      <c r="D197" s="56"/>
      <c r="E197" s="56"/>
      <c r="F197" s="56"/>
      <c r="G197" s="56"/>
    </row>
    <row r="198" spans="1:7" ht="30.75" thickBot="1">
      <c r="A198" s="49"/>
      <c r="B198" s="47"/>
      <c r="C198" s="28" t="s">
        <v>199</v>
      </c>
      <c r="D198" s="56"/>
      <c r="E198" s="56"/>
      <c r="F198" s="56"/>
      <c r="G198" s="56"/>
    </row>
    <row r="199" spans="1:7" ht="15.75" thickBot="1">
      <c r="A199" s="49"/>
      <c r="B199" s="47"/>
      <c r="C199" s="28" t="s">
        <v>200</v>
      </c>
      <c r="D199" s="56"/>
      <c r="E199" s="56"/>
      <c r="F199" s="56"/>
      <c r="G199" s="56"/>
    </row>
    <row r="200" spans="1:7" ht="15.75" thickBot="1">
      <c r="A200" s="49"/>
      <c r="B200" s="47"/>
      <c r="C200" s="28" t="s">
        <v>201</v>
      </c>
      <c r="D200" s="56"/>
      <c r="E200" s="56"/>
      <c r="F200" s="56"/>
      <c r="G200" s="56"/>
    </row>
    <row r="201" spans="1:7" ht="15.75" thickBot="1">
      <c r="A201" s="49"/>
      <c r="B201" s="47"/>
      <c r="C201" s="28" t="s">
        <v>202</v>
      </c>
      <c r="D201" s="56"/>
      <c r="E201" s="56"/>
      <c r="F201" s="56"/>
      <c r="G201" s="56"/>
    </row>
    <row r="202" spans="1:7" ht="15.75" thickBot="1">
      <c r="A202" s="49"/>
      <c r="B202" s="47"/>
      <c r="C202" s="28" t="s">
        <v>203</v>
      </c>
      <c r="D202" s="56"/>
      <c r="E202" s="56"/>
      <c r="F202" s="56"/>
      <c r="G202" s="56"/>
    </row>
    <row r="203" spans="1:7" ht="15.75" thickBot="1">
      <c r="A203" s="49"/>
      <c r="B203" s="47"/>
      <c r="C203" s="29" t="s">
        <v>204</v>
      </c>
      <c r="D203" s="56"/>
      <c r="E203" s="56"/>
      <c r="F203" s="56"/>
      <c r="G203" s="56"/>
    </row>
    <row r="204" spans="1:7" ht="15.75" thickBot="1">
      <c r="A204" s="53"/>
      <c r="B204" s="52"/>
      <c r="C204" s="30" t="s">
        <v>205</v>
      </c>
      <c r="D204" s="56"/>
      <c r="E204" s="56"/>
      <c r="F204" s="56"/>
      <c r="G204" s="56"/>
    </row>
    <row r="205" spans="1:7" ht="15.75" thickBot="1">
      <c r="A205" s="42" t="s">
        <v>214</v>
      </c>
      <c r="B205" s="43"/>
      <c r="C205" s="41"/>
      <c r="D205" s="19"/>
      <c r="E205" s="19">
        <f>D205*1.21</f>
        <v>0</v>
      </c>
      <c r="F205" s="19">
        <f>B205*D205</f>
        <v>0</v>
      </c>
      <c r="G205" s="19">
        <f>E205*B205</f>
        <v>0</v>
      </c>
    </row>
    <row r="206" spans="1:7" ht="15.75" thickBot="1">
      <c r="A206" s="42" t="s">
        <v>215</v>
      </c>
      <c r="B206" s="43"/>
      <c r="C206" s="41"/>
      <c r="D206" s="19"/>
      <c r="E206" s="19">
        <f>D206*1.21</f>
        <v>0</v>
      </c>
      <c r="F206" s="19">
        <f>B206*D206</f>
        <v>0</v>
      </c>
      <c r="G206" s="19">
        <f>E206*B206</f>
        <v>0</v>
      </c>
    </row>
    <row r="207" spans="1:7" ht="15.75">
      <c r="A207" s="1"/>
    </row>
    <row r="208" spans="1:7" ht="28.5" customHeight="1">
      <c r="A208" s="60" t="s">
        <v>206</v>
      </c>
      <c r="B208" s="60"/>
      <c r="C208" s="60"/>
      <c r="D208" s="20">
        <f>SUM(D5:D206)</f>
        <v>0</v>
      </c>
      <c r="E208" s="20">
        <f>SUM(E5:E206)</f>
        <v>0</v>
      </c>
      <c r="F208" s="20">
        <f t="shared" ref="F208:G208" si="0">SUM(F5:F206)</f>
        <v>0</v>
      </c>
      <c r="G208" s="20">
        <f t="shared" si="0"/>
        <v>0</v>
      </c>
    </row>
    <row r="210" spans="1:1" ht="20.25">
      <c r="A210" s="62" t="s">
        <v>221</v>
      </c>
    </row>
  </sheetData>
  <mergeCells count="139">
    <mergeCell ref="A208:C208"/>
    <mergeCell ref="I5:I20"/>
    <mergeCell ref="H5:H20"/>
    <mergeCell ref="J5:J20"/>
    <mergeCell ref="K5:K20"/>
    <mergeCell ref="H21:H34"/>
    <mergeCell ref="I21:I34"/>
    <mergeCell ref="J21:J34"/>
    <mergeCell ref="K21:K34"/>
    <mergeCell ref="D188:D195"/>
    <mergeCell ref="E188:E195"/>
    <mergeCell ref="G188:G195"/>
    <mergeCell ref="E196:E204"/>
    <mergeCell ref="G196:G204"/>
    <mergeCell ref="D196:D204"/>
    <mergeCell ref="F188:F195"/>
    <mergeCell ref="F196:F204"/>
    <mergeCell ref="D156:D157"/>
    <mergeCell ref="E156:E157"/>
    <mergeCell ref="G156:G157"/>
    <mergeCell ref="D158:D187"/>
    <mergeCell ref="E158:E187"/>
    <mergeCell ref="G158:G187"/>
    <mergeCell ref="F156:F157"/>
    <mergeCell ref="F158:F187"/>
    <mergeCell ref="D140:D144"/>
    <mergeCell ref="E140:E144"/>
    <mergeCell ref="G140:G144"/>
    <mergeCell ref="D145:D155"/>
    <mergeCell ref="E145:E155"/>
    <mergeCell ref="G145:G155"/>
    <mergeCell ref="F140:F144"/>
    <mergeCell ref="F145:F155"/>
    <mergeCell ref="D125:D130"/>
    <mergeCell ref="E125:E130"/>
    <mergeCell ref="G125:G130"/>
    <mergeCell ref="D131:D139"/>
    <mergeCell ref="E131:E139"/>
    <mergeCell ref="G131:G139"/>
    <mergeCell ref="F125:F130"/>
    <mergeCell ref="F131:F139"/>
    <mergeCell ref="D108:D118"/>
    <mergeCell ref="E108:E118"/>
    <mergeCell ref="G108:G118"/>
    <mergeCell ref="D119:D124"/>
    <mergeCell ref="E119:E124"/>
    <mergeCell ref="G119:G124"/>
    <mergeCell ref="F108:F118"/>
    <mergeCell ref="F119:F124"/>
    <mergeCell ref="D83:D102"/>
    <mergeCell ref="E83:E102"/>
    <mergeCell ref="G83:G102"/>
    <mergeCell ref="D104:D107"/>
    <mergeCell ref="E104:E107"/>
    <mergeCell ref="G104:G107"/>
    <mergeCell ref="F83:F102"/>
    <mergeCell ref="F104:F107"/>
    <mergeCell ref="D64:D77"/>
    <mergeCell ref="E64:E77"/>
    <mergeCell ref="G64:G77"/>
    <mergeCell ref="D78:D80"/>
    <mergeCell ref="E78:E80"/>
    <mergeCell ref="G78:G80"/>
    <mergeCell ref="F64:F77"/>
    <mergeCell ref="F78:F80"/>
    <mergeCell ref="D56:D59"/>
    <mergeCell ref="E56:E59"/>
    <mergeCell ref="G56:G59"/>
    <mergeCell ref="D60:D63"/>
    <mergeCell ref="E60:E63"/>
    <mergeCell ref="G60:G63"/>
    <mergeCell ref="F56:F59"/>
    <mergeCell ref="F60:F63"/>
    <mergeCell ref="D47:D48"/>
    <mergeCell ref="E47:E48"/>
    <mergeCell ref="G47:G48"/>
    <mergeCell ref="D49:D54"/>
    <mergeCell ref="E49:E54"/>
    <mergeCell ref="G49:G54"/>
    <mergeCell ref="F47:F48"/>
    <mergeCell ref="F49:F54"/>
    <mergeCell ref="D21:D34"/>
    <mergeCell ref="E21:E34"/>
    <mergeCell ref="G21:G34"/>
    <mergeCell ref="D36:D46"/>
    <mergeCell ref="E36:E46"/>
    <mergeCell ref="G36:G46"/>
    <mergeCell ref="F21:F34"/>
    <mergeCell ref="F36:F46"/>
    <mergeCell ref="A1:E1"/>
    <mergeCell ref="A2:E2"/>
    <mergeCell ref="D5:D20"/>
    <mergeCell ref="E5:E20"/>
    <mergeCell ref="G5:G20"/>
    <mergeCell ref="F5:F20"/>
    <mergeCell ref="A5:A20"/>
    <mergeCell ref="B5:B20"/>
    <mergeCell ref="A21:A34"/>
    <mergeCell ref="B21:B34"/>
    <mergeCell ref="A35:C35"/>
    <mergeCell ref="A36:A46"/>
    <mergeCell ref="B36:B46"/>
    <mergeCell ref="A158:A187"/>
    <mergeCell ref="B158:B187"/>
    <mergeCell ref="A188:A195"/>
    <mergeCell ref="B188:B195"/>
    <mergeCell ref="A196:A204"/>
    <mergeCell ref="B196:B204"/>
    <mergeCell ref="A140:A144"/>
    <mergeCell ref="B140:B144"/>
    <mergeCell ref="A145:A155"/>
    <mergeCell ref="B145:B155"/>
    <mergeCell ref="A156:A157"/>
    <mergeCell ref="B156:B157"/>
    <mergeCell ref="A119:A124"/>
    <mergeCell ref="B119:B124"/>
    <mergeCell ref="A125:A130"/>
    <mergeCell ref="B125:B130"/>
    <mergeCell ref="A131:A139"/>
    <mergeCell ref="B131:B139"/>
    <mergeCell ref="A83:A102"/>
    <mergeCell ref="B83:B102"/>
    <mergeCell ref="A103:C103"/>
    <mergeCell ref="A104:A107"/>
    <mergeCell ref="B104:B107"/>
    <mergeCell ref="A108:A118"/>
    <mergeCell ref="B108:B118"/>
    <mergeCell ref="A60:A63"/>
    <mergeCell ref="B60:B63"/>
    <mergeCell ref="A64:A77"/>
    <mergeCell ref="B64:B77"/>
    <mergeCell ref="A78:A80"/>
    <mergeCell ref="B78:B80"/>
    <mergeCell ref="A47:A48"/>
    <mergeCell ref="B47:B48"/>
    <mergeCell ref="A49:A54"/>
    <mergeCell ref="B49:B54"/>
    <mergeCell ref="A56:A59"/>
    <mergeCell ref="B56:B59"/>
  </mergeCells>
  <printOptions horizontalCentered="1"/>
  <pageMargins left="0.25" right="0.25" top="0.75" bottom="0.75" header="0.3" footer="0.3"/>
  <pageSetup paperSize="9" scale="55" fitToWidth="0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Jiří Pižl</dc:creator>
  <cp:keywords/>
  <dc:description/>
  <cp:lastModifiedBy>Andrea Procházková</cp:lastModifiedBy>
  <cp:revision/>
  <dcterms:created xsi:type="dcterms:W3CDTF">2025-09-15T08:39:17Z</dcterms:created>
  <dcterms:modified xsi:type="dcterms:W3CDTF">2025-10-10T06:25:37Z</dcterms:modified>
  <cp:category/>
  <cp:contentStatus/>
</cp:coreProperties>
</file>