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ksuscz-my.sharepoint.com/personal/eva_pirklova_ksus_cz/Documents/Dokumenty/1Stavby KSUS/05 Nové CMS a laboratoř Mělník/Mělník/"/>
    </mc:Choice>
  </mc:AlternateContent>
  <xr:revisionPtr revIDLastSave="26" documentId="8_{D6D52E9E-8FF0-4A58-80E1-FBCDEC779EF2}" xr6:coauthVersionLast="47" xr6:coauthVersionMax="47" xr10:uidLastSave="{85984149-01F0-4F71-8F43-FE866A15073B}"/>
  <bookViews>
    <workbookView xWindow="-120" yWindow="-120" windowWidth="29040" windowHeight="15720" xr2:uid="{7E3D744F-CCC0-4BE3-85C1-78B4E191AB44}"/>
  </bookViews>
  <sheets>
    <sheet name="Soupis k ocenění_Mělník čp3320" sheetId="1" r:id="rId1"/>
  </sheets>
  <externalReferences>
    <externalReference r:id="rId2"/>
  </externalReferences>
  <definedNames>
    <definedName name="Excel_BuiltIn__FilterDatabase_1">'[1]3'!#REF!</definedName>
    <definedName name="_xlnm.Print_Area" localSheetId="0">'Soupis k ocenění_Mělník čp3320'!$A$1:$C$44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C26" i="1"/>
  <c r="C19" i="1"/>
  <c r="C16" i="1"/>
  <c r="C14" i="1"/>
  <c r="C9" i="1"/>
  <c r="C40" i="1" l="1"/>
  <c r="C41" i="1" s="1"/>
  <c r="C42" i="1" s="1"/>
</calcChain>
</file>

<file path=xl/sharedStrings.xml><?xml version="1.0" encoding="utf-8"?>
<sst xmlns="http://schemas.openxmlformats.org/spreadsheetml/2006/main" count="50" uniqueCount="48">
  <si>
    <t>SOUPIS PRACÍ</t>
  </si>
  <si>
    <r>
      <t>Kompletní rekonstrukce administrativní budovy – Mělník č.p.3320 – PD
A</t>
    </r>
    <r>
      <rPr>
        <sz val="12"/>
        <rFont val="Aptos Narrow"/>
        <family val="2"/>
        <charset val="238"/>
        <scheme val="minor"/>
      </rPr>
      <t>dministrativní budova se silniční laboratoří</t>
    </r>
  </si>
  <si>
    <t>žlutě ocení účastník</t>
  </si>
  <si>
    <t>1.</t>
  </si>
  <si>
    <t xml:space="preserve">Zaměření a zmapování stavu budovy včetně případných sond pro ověření stavu založení objektu nebo stavu stěnového a stropního systému. </t>
  </si>
  <si>
    <t xml:space="preserve">Provedení pasportizace. Pro zdokumentování stavu objektu před rekonstrukcí a jeho zaměření.
</t>
  </si>
  <si>
    <t xml:space="preserve">Vypracování a projednání návrhu řešení formou architektonické studie ve formě bookletu
Obsah : půdorysné uspořádání, vizualizace, rozsah oprav, technologické vybavení budovy, pohledy, řez objektem v místě schodiště, odhad nákladů na provedení kompletního záměru Objednatele
</t>
  </si>
  <si>
    <t xml:space="preserve">Vypracování dokumentu s podmínkami pro získání akreditace pro laboratoř včetně vyčíslení nákladů s tím spojených. 
</t>
  </si>
  <si>
    <t xml:space="preserve">Vypracovávání podrobného soupisu vybavení laboratoře tzn. zkušební prostředky (množství bude pro potřeby ocenění upřesněno), zkušební zařízení, mechanizace, nástroje, pomůcky, laboratorní stoly, kancelářské vybavení, IT vybavení atd. – provedení tzv.na „klíč“. 
</t>
  </si>
  <si>
    <t>Celkem za provedení prací, služeb a dodávek uvedených v bodě 1.</t>
  </si>
  <si>
    <t>2.</t>
  </si>
  <si>
    <t xml:space="preserve">Vypracování konceptu dokumentace pro Povolení stavby
Projektová dokumentace bude obsahovat náležitosti dle vyhlášky č. 131/2024 Sb., O dokumentaci staveb v aktuálním znění.
</t>
  </si>
  <si>
    <t xml:space="preserve">Geodetické zaměření pozemku (polohopis a výškopis) v přiměřeném rozsahu pro výškové osazení stavby a zajištění návaznosti na své okolí. 
</t>
  </si>
  <si>
    <t xml:space="preserve">Stavebně – technický průzkum na přítomnost azbestu. 
</t>
  </si>
  <si>
    <t>3.</t>
  </si>
  <si>
    <t xml:space="preserve">Vydání čistopisu dokumentace pro Povolení stavby </t>
  </si>
  <si>
    <t>Celkem za provedení prací, služeb a dodávek uvedených v bodech 2. a 3.</t>
  </si>
  <si>
    <t>4.</t>
  </si>
  <si>
    <t xml:space="preserve">Zajištění a vyřízení veškerého nutného inženýringu pro vydání stavebního povolení na rekonstrukci tzn. jednání s dotčenými orgány, správci sítí, zapracování požadavků do PD a zajištění potřebných stanovisek, vyjádření, podání žádosti dle platných nařízení atd. </t>
  </si>
  <si>
    <t>Celkem za provedení prací, služeb a dodávek uvedených v bodě 4.</t>
  </si>
  <si>
    <t>5.</t>
  </si>
  <si>
    <r>
      <t>Vypracování dokumentace pro provedení stavby.</t>
    </r>
    <r>
      <rPr>
        <sz val="10"/>
        <color rgb="FF000000"/>
        <rFont val="Aptos Narrow"/>
        <family val="2"/>
        <charset val="238"/>
        <scheme val="minor"/>
      </rPr>
      <t xml:space="preserve"> </t>
    </r>
    <r>
      <rPr>
        <sz val="10"/>
        <color theme="1"/>
        <rFont val="Aptos Narrow"/>
        <family val="2"/>
        <charset val="238"/>
        <scheme val="minor"/>
      </rPr>
      <t xml:space="preserve">PDPS musí dodržet návrh určený DSP ověřenou ve stavebním řízení. PDPS upřesní technické a kvalitativní požadavky potřebné pro jednoznačné vymezení realizace stavebních prací, dodávek a služeb, musí obsahovat technické specifikace, které představují technické charakteristiky prací a materiálů, které mají být použity při provádění stavby. Tyto musí být popsané objektivním způsobem, který zajišťuje užití za účelem, který je Objednatelem zamýšlen. Technické specifikace nesmí být stanoveny tak, aby určitým dodavatelům zaručovaly konkurenční výhodu nebo vytvářely neodůvodněné překážky hospodářské soutěže. </t>
    </r>
  </si>
  <si>
    <t xml:space="preserve">Vypracování soupisu stavebních prací, dodávek a služeb s výkazem výměr a rozpočtu s vyčíslením nákladů. Včetně provedení aktualizací a úprav dle připomínek objednatele. 
</t>
  </si>
  <si>
    <t>Celkem za provedení prací, služeb a dodávek uvedených v bodě 5.</t>
  </si>
  <si>
    <t>6.</t>
  </si>
  <si>
    <t>Technická pomoc Objednateli</t>
  </si>
  <si>
    <t>Výrobní porady  – svolání, vedení, zápisy z porad</t>
  </si>
  <si>
    <t>Technická pomoc v rámci majetkoprávního projednání</t>
  </si>
  <si>
    <t>Technická pomoc v rámci výběrového řízení na zhotovitele stavby</t>
  </si>
  <si>
    <t>Předpokládaný počet hodin</t>
  </si>
  <si>
    <t>Hodinová sazba</t>
  </si>
  <si>
    <t>Celkem za provedení prací, služeb a dodávek uvedených v bodě 6.</t>
  </si>
  <si>
    <t>7.</t>
  </si>
  <si>
    <t>Zajištění autorského dozoru ("AD") po dobu stavby</t>
  </si>
  <si>
    <t xml:space="preserve">Posuzování postupu výstavby z technického hlediska, sledování a kontrola technických a kvalitativních parametrů stavby. </t>
  </si>
  <si>
    <t>Vyjádření k požadavkům na zvětšený rozsah stavebních prací, popř. změn v průběhu výstavby oproti projektové dokumentaci, změn vycházejících z podmínek smlouvy se zhotovitelem stavby, posuzování jejich oprávněnosti, řešení množství a kvality, změny plnění z pohledu dodržení standardů, parametrů, kvality, množství, přiměřenosti ceny a prodloužení lhůt výstavby.</t>
  </si>
  <si>
    <t>Odsouhlasení dílenské a provozní dokumentace zhotovitele stavby z hlediska souladu s dokumentací ověřenou stavebním úřadem a zadávací dokumentací pro výběr zhotovitele stavby.</t>
  </si>
  <si>
    <t xml:space="preserve">Účast na výrobních výborech a jakémkoliv jednání, které svolává objednatel a vyzývá AD k účasti. </t>
  </si>
  <si>
    <t>Vyjadřování se zástupci objednatele k plnění díla z hlediska pochybností k provedenému množství. Vyjadřovat se zástupci objednatele k požadavkům zhotovitele stavby a případně i budoucího provozovatele na změny plnění z pohledu dodržení standardů, parametrů, kvality, množství, přiměřenosti ceny a na prodloužení lhůt výstavby, případně dalších údajů a ukazatelů stanovených zadávací dokumentací</t>
  </si>
  <si>
    <t>Pouze na výzvu zadavatele dle aktuální potřeby se bude podílet na:
 • účasti kontrolních dnech stavby</t>
  </si>
  <si>
    <t>• účasti přejímacích řízeních dílčích částí stavby a celé stavby
• účasti při zásadních zkouškách a měřeních včetně vydání případných stanovisek k jejich výsledkům 
• odsouhlasování geodetické měření pohybů nosné konstrukce v určených bodech</t>
  </si>
  <si>
    <t>• spolupráci se zástupcem objednatele při výběru a schvalování vzorků materiálů, zařízení a vybavení předkládaných zhotovitelem stavby, zejména z hlediska jejich jakosti, druhu provedení a vhodnosti použití a to z pohledu souladu s dokumentací ověřenou stavebním úřadem a zadávací dokumentací pro výběr zhotovitele stavby</t>
  </si>
  <si>
    <t>Celkem za provedení prací, služeb a dodávek uvedených v bodě 7.</t>
  </si>
  <si>
    <t>Cena celkem bez DPH za provedení prací, služeb a dodávek uvedených v bodech 1.- 7.</t>
  </si>
  <si>
    <t>DPH 21%</t>
  </si>
  <si>
    <t>Cena celkem včetně DPH za provedení prací, služeb a dodávek uvedených v bodech 1.- 7.</t>
  </si>
  <si>
    <t xml:space="preserve">pozn. </t>
  </si>
  <si>
    <t>Výstup -  el.podoba přes úschovnu/mailem (s ohledem na velikost) a na flash disku, a tištěné ve třech vyhotovení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</si>
</sst>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Kč&quot;;\-#,##0.00\ &quot;Kč&quot;"/>
    <numFmt numFmtId="44" formatCode="_-* #,##0.00\ &quot;Kč&quot;_-;\-* #,##0.00\ &quot;Kč&quot;_-;_-* &quot;-&quot;??\ &quot;Kč&quot;_-;_-@_-"/>
    <numFmt numFmtId="164" formatCode="#,##0.00\ [$Kč-405]"/>
  </numFmts>
  <fonts count="12" x14ac:knownFonts="1">
    <font>
      <sz val="11"/>
      <color theme="1"/>
      <name val="Aptos Narrow"/>
      <family val="2"/>
      <charset val="238"/>
      <scheme val="minor"/>
    </font>
    <font>
      <sz val="11"/>
      <color theme="1"/>
      <name val="Aptos Narrow"/>
      <family val="2"/>
      <charset val="238"/>
      <scheme val="minor"/>
    </font>
    <font>
      <b/>
      <sz val="16"/>
      <color theme="1"/>
      <name val="Aptos Narrow"/>
      <family val="2"/>
      <charset val="238"/>
      <scheme val="minor"/>
    </font>
    <font>
      <sz val="10"/>
      <color theme="1"/>
      <name val="Aptos Narrow"/>
      <family val="2"/>
      <charset val="238"/>
      <scheme val="minor"/>
    </font>
    <font>
      <b/>
      <sz val="12"/>
      <name val="Aptos Narrow"/>
      <family val="2"/>
      <charset val="238"/>
      <scheme val="minor"/>
    </font>
    <font>
      <sz val="12"/>
      <name val="Aptos Narrow"/>
      <family val="2"/>
      <charset val="238"/>
      <scheme val="minor"/>
    </font>
    <font>
      <sz val="10"/>
      <name val="Aptos Narrow"/>
      <family val="2"/>
      <charset val="238"/>
      <scheme val="minor"/>
    </font>
    <font>
      <i/>
      <sz val="10"/>
      <name val="Aptos Narrow"/>
      <family val="2"/>
      <charset val="238"/>
      <scheme val="minor"/>
    </font>
    <font>
      <b/>
      <sz val="10"/>
      <name val="Aptos Narrow"/>
      <family val="2"/>
      <charset val="238"/>
      <scheme val="minor"/>
    </font>
    <font>
      <b/>
      <sz val="12"/>
      <color theme="1"/>
      <name val="Aptos Narrow"/>
      <family val="2"/>
      <charset val="238"/>
      <scheme val="minor"/>
    </font>
    <font>
      <sz val="10"/>
      <color rgb="FF000000"/>
      <name val="Aptos Narrow"/>
      <family val="2"/>
      <charset val="238"/>
      <scheme val="minor"/>
    </font>
    <font>
      <b/>
      <sz val="10"/>
      <color theme="1"/>
      <name val="Aptos Narrow"/>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000"/>
        <bgColor indexed="64"/>
      </patternFill>
    </fill>
  </fills>
  <borders count="2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vertical="center" wrapText="1"/>
    </xf>
    <xf numFmtId="0" fontId="6" fillId="2" borderId="0" xfId="0" applyFont="1" applyFill="1" applyAlignment="1">
      <alignment horizontal="left"/>
    </xf>
    <xf numFmtId="0" fontId="7" fillId="0" borderId="0" xfId="0" applyFont="1"/>
    <xf numFmtId="0" fontId="8" fillId="0" borderId="0" xfId="0" applyFont="1"/>
    <xf numFmtId="0" fontId="9" fillId="0" borderId="1" xfId="0" applyFont="1" applyBorder="1" applyAlignment="1">
      <alignment horizontal="center" vertical="center"/>
    </xf>
    <xf numFmtId="0" fontId="3" fillId="0" borderId="2" xfId="0" applyFont="1" applyBorder="1" applyAlignment="1">
      <alignment vertical="top" wrapText="1"/>
    </xf>
    <xf numFmtId="7" fontId="6" fillId="2" borderId="3" xfId="1" applyNumberFormat="1" applyFont="1" applyFill="1" applyBorder="1" applyAlignment="1">
      <alignment vertical="center"/>
    </xf>
    <xf numFmtId="0" fontId="9" fillId="0" borderId="4" xfId="0" applyFont="1" applyBorder="1" applyAlignment="1">
      <alignment horizontal="center" vertical="center"/>
    </xf>
    <xf numFmtId="0" fontId="3" fillId="0" borderId="5" xfId="0" applyFont="1" applyBorder="1" applyAlignment="1">
      <alignment vertical="top" wrapText="1"/>
    </xf>
    <xf numFmtId="7" fontId="6" fillId="2" borderId="6" xfId="1" applyNumberFormat="1" applyFont="1" applyFill="1" applyBorder="1" applyAlignment="1">
      <alignment vertical="center"/>
    </xf>
    <xf numFmtId="0" fontId="3" fillId="0" borderId="5" xfId="0" applyFont="1" applyBorder="1" applyAlignment="1">
      <alignment horizontal="justify" vertical="center" wrapText="1"/>
    </xf>
    <xf numFmtId="0" fontId="9" fillId="0" borderId="7" xfId="0" applyFont="1" applyBorder="1" applyAlignment="1">
      <alignment horizontal="center" vertical="center"/>
    </xf>
    <xf numFmtId="0" fontId="3" fillId="0" borderId="8" xfId="0" applyFont="1" applyBorder="1" applyAlignment="1">
      <alignment horizontal="justify" vertical="center" wrapText="1"/>
    </xf>
    <xf numFmtId="7" fontId="6" fillId="2" borderId="9" xfId="1" applyNumberFormat="1" applyFont="1" applyFill="1" applyBorder="1" applyAlignment="1">
      <alignment vertical="center"/>
    </xf>
    <xf numFmtId="0" fontId="9" fillId="3" borderId="10" xfId="0" applyFont="1" applyFill="1" applyBorder="1" applyAlignment="1">
      <alignment horizontal="center" vertical="center"/>
    </xf>
    <xf numFmtId="0" fontId="3" fillId="3" borderId="11" xfId="0" applyFont="1" applyFill="1" applyBorder="1" applyAlignment="1">
      <alignment horizontal="justify" vertical="center" wrapText="1"/>
    </xf>
    <xf numFmtId="7" fontId="6" fillId="3" borderId="12" xfId="1" applyNumberFormat="1" applyFont="1" applyFill="1" applyBorder="1" applyAlignment="1">
      <alignment vertical="center"/>
    </xf>
    <xf numFmtId="0" fontId="3" fillId="0" borderId="13" xfId="0" applyFont="1" applyBorder="1" applyAlignment="1">
      <alignment horizontal="justify" vertical="center" wrapText="1"/>
    </xf>
    <xf numFmtId="7" fontId="6" fillId="2" borderId="5" xfId="1" applyNumberFormat="1" applyFont="1" applyFill="1" applyBorder="1" applyAlignment="1">
      <alignment vertical="center"/>
    </xf>
    <xf numFmtId="0" fontId="3" fillId="0" borderId="14" xfId="0" applyFont="1" applyBorder="1" applyAlignment="1">
      <alignment horizontal="justify" vertical="center" wrapText="1"/>
    </xf>
    <xf numFmtId="0" fontId="9" fillId="0" borderId="1" xfId="0" applyFont="1" applyBorder="1" applyAlignment="1">
      <alignment horizontal="center" vertical="center"/>
    </xf>
    <xf numFmtId="0" fontId="3" fillId="0" borderId="15" xfId="0" applyFont="1" applyBorder="1" applyAlignment="1">
      <alignment horizontal="justify" vertical="center" wrapText="1"/>
    </xf>
    <xf numFmtId="7" fontId="6" fillId="2" borderId="14" xfId="1" applyNumberFormat="1" applyFont="1" applyFill="1" applyBorder="1" applyAlignment="1">
      <alignment vertical="center"/>
    </xf>
    <xf numFmtId="0" fontId="9" fillId="0" borderId="16" xfId="0" applyFont="1" applyBorder="1" applyAlignment="1">
      <alignment horizontal="center" vertical="center"/>
    </xf>
    <xf numFmtId="44" fontId="6" fillId="2" borderId="13" xfId="1" applyFont="1" applyFill="1" applyBorder="1" applyAlignment="1">
      <alignment vertical="center" wrapText="1"/>
    </xf>
    <xf numFmtId="0" fontId="3" fillId="0" borderId="17" xfId="0" applyFont="1" applyBorder="1" applyAlignment="1">
      <alignment horizontal="justify" vertical="center" wrapText="1"/>
    </xf>
    <xf numFmtId="44" fontId="6" fillId="2" borderId="14" xfId="1" applyFont="1" applyFill="1" applyBorder="1" applyAlignment="1">
      <alignment vertical="center" wrapText="1"/>
    </xf>
    <xf numFmtId="0" fontId="6" fillId="0" borderId="13" xfId="0" applyFont="1" applyBorder="1" applyAlignment="1">
      <alignment horizontal="center" vertical="center" wrapText="1"/>
    </xf>
    <xf numFmtId="0" fontId="3" fillId="0" borderId="13" xfId="0" applyFont="1" applyBorder="1" applyAlignment="1">
      <alignment vertical="top" wrapText="1"/>
    </xf>
    <xf numFmtId="164" fontId="6" fillId="0" borderId="13" xfId="0" applyNumberFormat="1" applyFont="1" applyBorder="1" applyAlignment="1">
      <alignment horizontal="right" vertical="center"/>
    </xf>
    <xf numFmtId="164" fontId="6" fillId="0" borderId="5" xfId="0" applyNumberFormat="1" applyFont="1" applyBorder="1" applyAlignment="1">
      <alignment horizontal="right" vertical="center"/>
    </xf>
    <xf numFmtId="2" fontId="6" fillId="4" borderId="5" xfId="0" applyNumberFormat="1" applyFont="1" applyFill="1" applyBorder="1" applyAlignment="1">
      <alignment horizontal="right" vertical="center"/>
    </xf>
    <xf numFmtId="0" fontId="3" fillId="0" borderId="14" xfId="0" applyFont="1" applyBorder="1" applyAlignment="1">
      <alignment vertical="top" wrapText="1"/>
    </xf>
    <xf numFmtId="164" fontId="8" fillId="2" borderId="14" xfId="0" applyNumberFormat="1" applyFont="1" applyFill="1" applyBorder="1" applyAlignment="1">
      <alignment horizontal="right" vertical="center"/>
    </xf>
    <xf numFmtId="0" fontId="3" fillId="0" borderId="2" xfId="0" applyFont="1" applyBorder="1" applyAlignment="1">
      <alignment horizontal="justify" vertical="center" wrapText="1"/>
    </xf>
    <xf numFmtId="0" fontId="6" fillId="0" borderId="18" xfId="0" applyFont="1" applyBorder="1" applyAlignment="1">
      <alignment horizontal="center" vertical="center"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wrapText="1"/>
    </xf>
    <xf numFmtId="0" fontId="3" fillId="0" borderId="21" xfId="0" applyFont="1" applyBorder="1" applyAlignment="1">
      <alignment horizontal="left" wrapText="1"/>
    </xf>
    <xf numFmtId="0" fontId="3" fillId="0" borderId="22" xfId="0" applyFont="1" applyBorder="1" applyAlignment="1">
      <alignment horizontal="left" vertical="top" wrapText="1"/>
    </xf>
    <xf numFmtId="0" fontId="3" fillId="0" borderId="18" xfId="0" applyFont="1" applyBorder="1" applyAlignment="1">
      <alignment horizontal="left" vertical="top" wrapText="1"/>
    </xf>
    <xf numFmtId="0" fontId="6" fillId="0" borderId="13" xfId="0" applyFont="1" applyBorder="1" applyAlignment="1">
      <alignment vertical="center"/>
    </xf>
    <xf numFmtId="2" fontId="6" fillId="4" borderId="13" xfId="0" applyNumberFormat="1" applyFont="1" applyFill="1" applyBorder="1" applyAlignment="1">
      <alignment horizontal="right" vertical="center"/>
    </xf>
    <xf numFmtId="0" fontId="6" fillId="0" borderId="5" xfId="0" applyFont="1" applyBorder="1" applyAlignment="1">
      <alignment vertical="center"/>
    </xf>
    <xf numFmtId="164" fontId="6" fillId="2" borderId="5" xfId="0" applyNumberFormat="1" applyFont="1" applyFill="1" applyBorder="1" applyAlignment="1">
      <alignment horizontal="right" vertical="center"/>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7" fontId="4" fillId="3" borderId="12" xfId="1" applyNumberFormat="1" applyFont="1" applyFill="1" applyBorder="1" applyAlignment="1">
      <alignment vertical="center"/>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Zak&#225;zky\NOV&#201;%20VZORY\Z&#225;pis\D1-sout&#283;&#382;e\DSP-PDPS\Soupis%20prac&#23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4"/>
      <sheetName val="3"/>
      <sheetName val="List2"/>
      <sheetName val="List3"/>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11ED-0AA9-4C36-90B1-A97F4AD17A68}">
  <sheetPr>
    <pageSetUpPr fitToPage="1"/>
  </sheetPr>
  <dimension ref="A1:C44"/>
  <sheetViews>
    <sheetView tabSelected="1" view="pageBreakPreview" topLeftCell="A28" zoomScaleNormal="100" zoomScaleSheetLayoutView="100" workbookViewId="0">
      <selection activeCell="B6" sqref="B6"/>
    </sheetView>
  </sheetViews>
  <sheetFormatPr defaultRowHeight="13.5" x14ac:dyDescent="0.25"/>
  <cols>
    <col min="1" max="1" width="9.140625" style="2"/>
    <col min="2" max="2" width="60" style="2" customWidth="1"/>
    <col min="3" max="3" width="30" style="2" customWidth="1"/>
    <col min="4" max="4" width="14.85546875" style="2" customWidth="1"/>
    <col min="5" max="5" width="16.28515625" style="2" customWidth="1"/>
    <col min="6" max="6" width="11.140625" style="2" bestFit="1" customWidth="1"/>
    <col min="7" max="7" width="12" style="2" customWidth="1"/>
    <col min="8" max="254" width="9.140625" style="2"/>
    <col min="255" max="255" width="34.5703125" style="2" customWidth="1"/>
    <col min="256" max="256" width="30" style="2" customWidth="1"/>
    <col min="257" max="257" width="14.85546875" style="2" customWidth="1"/>
    <col min="258" max="258" width="16.28515625" style="2" customWidth="1"/>
    <col min="259" max="510" width="9.140625" style="2"/>
    <col min="511" max="511" width="34.5703125" style="2" customWidth="1"/>
    <col min="512" max="512" width="30" style="2" customWidth="1"/>
    <col min="513" max="513" width="14.85546875" style="2" customWidth="1"/>
    <col min="514" max="514" width="16.28515625" style="2" customWidth="1"/>
    <col min="515" max="766" width="9.140625" style="2"/>
    <col min="767" max="767" width="34.5703125" style="2" customWidth="1"/>
    <col min="768" max="768" width="30" style="2" customWidth="1"/>
    <col min="769" max="769" width="14.85546875" style="2" customWidth="1"/>
    <col min="770" max="770" width="16.28515625" style="2" customWidth="1"/>
    <col min="771" max="1022" width="9.140625" style="2"/>
    <col min="1023" max="1023" width="34.5703125" style="2" customWidth="1"/>
    <col min="1024" max="1024" width="30" style="2" customWidth="1"/>
    <col min="1025" max="1025" width="14.85546875" style="2" customWidth="1"/>
    <col min="1026" max="1026" width="16.28515625" style="2" customWidth="1"/>
    <col min="1027" max="1278" width="9.140625" style="2"/>
    <col min="1279" max="1279" width="34.5703125" style="2" customWidth="1"/>
    <col min="1280" max="1280" width="30" style="2" customWidth="1"/>
    <col min="1281" max="1281" width="14.85546875" style="2" customWidth="1"/>
    <col min="1282" max="1282" width="16.28515625" style="2" customWidth="1"/>
    <col min="1283" max="1534" width="9.140625" style="2"/>
    <col min="1535" max="1535" width="34.5703125" style="2" customWidth="1"/>
    <col min="1536" max="1536" width="30" style="2" customWidth="1"/>
    <col min="1537" max="1537" width="14.85546875" style="2" customWidth="1"/>
    <col min="1538" max="1538" width="16.28515625" style="2" customWidth="1"/>
    <col min="1539" max="1790" width="9.140625" style="2"/>
    <col min="1791" max="1791" width="34.5703125" style="2" customWidth="1"/>
    <col min="1792" max="1792" width="30" style="2" customWidth="1"/>
    <col min="1793" max="1793" width="14.85546875" style="2" customWidth="1"/>
    <col min="1794" max="1794" width="16.28515625" style="2" customWidth="1"/>
    <col min="1795" max="2046" width="9.140625" style="2"/>
    <col min="2047" max="2047" width="34.5703125" style="2" customWidth="1"/>
    <col min="2048" max="2048" width="30" style="2" customWidth="1"/>
    <col min="2049" max="2049" width="14.85546875" style="2" customWidth="1"/>
    <col min="2050" max="2050" width="16.28515625" style="2" customWidth="1"/>
    <col min="2051" max="2302" width="9.140625" style="2"/>
    <col min="2303" max="2303" width="34.5703125" style="2" customWidth="1"/>
    <col min="2304" max="2304" width="30" style="2" customWidth="1"/>
    <col min="2305" max="2305" width="14.85546875" style="2" customWidth="1"/>
    <col min="2306" max="2306" width="16.28515625" style="2" customWidth="1"/>
    <col min="2307" max="2558" width="9.140625" style="2"/>
    <col min="2559" max="2559" width="34.5703125" style="2" customWidth="1"/>
    <col min="2560" max="2560" width="30" style="2" customWidth="1"/>
    <col min="2561" max="2561" width="14.85546875" style="2" customWidth="1"/>
    <col min="2562" max="2562" width="16.28515625" style="2" customWidth="1"/>
    <col min="2563" max="2814" width="9.140625" style="2"/>
    <col min="2815" max="2815" width="34.5703125" style="2" customWidth="1"/>
    <col min="2816" max="2816" width="30" style="2" customWidth="1"/>
    <col min="2817" max="2817" width="14.85546875" style="2" customWidth="1"/>
    <col min="2818" max="2818" width="16.28515625" style="2" customWidth="1"/>
    <col min="2819" max="3070" width="9.140625" style="2"/>
    <col min="3071" max="3071" width="34.5703125" style="2" customWidth="1"/>
    <col min="3072" max="3072" width="30" style="2" customWidth="1"/>
    <col min="3073" max="3073" width="14.85546875" style="2" customWidth="1"/>
    <col min="3074" max="3074" width="16.28515625" style="2" customWidth="1"/>
    <col min="3075" max="3326" width="9.140625" style="2"/>
    <col min="3327" max="3327" width="34.5703125" style="2" customWidth="1"/>
    <col min="3328" max="3328" width="30" style="2" customWidth="1"/>
    <col min="3329" max="3329" width="14.85546875" style="2" customWidth="1"/>
    <col min="3330" max="3330" width="16.28515625" style="2" customWidth="1"/>
    <col min="3331" max="3582" width="9.140625" style="2"/>
    <col min="3583" max="3583" width="34.5703125" style="2" customWidth="1"/>
    <col min="3584" max="3584" width="30" style="2" customWidth="1"/>
    <col min="3585" max="3585" width="14.85546875" style="2" customWidth="1"/>
    <col min="3586" max="3586" width="16.28515625" style="2" customWidth="1"/>
    <col min="3587" max="3838" width="9.140625" style="2"/>
    <col min="3839" max="3839" width="34.5703125" style="2" customWidth="1"/>
    <col min="3840" max="3840" width="30" style="2" customWidth="1"/>
    <col min="3841" max="3841" width="14.85546875" style="2" customWidth="1"/>
    <col min="3842" max="3842" width="16.28515625" style="2" customWidth="1"/>
    <col min="3843" max="4094" width="9.140625" style="2"/>
    <col min="4095" max="4095" width="34.5703125" style="2" customWidth="1"/>
    <col min="4096" max="4096" width="30" style="2" customWidth="1"/>
    <col min="4097" max="4097" width="14.85546875" style="2" customWidth="1"/>
    <col min="4098" max="4098" width="16.28515625" style="2" customWidth="1"/>
    <col min="4099" max="4350" width="9.140625" style="2"/>
    <col min="4351" max="4351" width="34.5703125" style="2" customWidth="1"/>
    <col min="4352" max="4352" width="30" style="2" customWidth="1"/>
    <col min="4353" max="4353" width="14.85546875" style="2" customWidth="1"/>
    <col min="4354" max="4354" width="16.28515625" style="2" customWidth="1"/>
    <col min="4355" max="4606" width="9.140625" style="2"/>
    <col min="4607" max="4607" width="34.5703125" style="2" customWidth="1"/>
    <col min="4608" max="4608" width="30" style="2" customWidth="1"/>
    <col min="4609" max="4609" width="14.85546875" style="2" customWidth="1"/>
    <col min="4610" max="4610" width="16.28515625" style="2" customWidth="1"/>
    <col min="4611" max="4862" width="9.140625" style="2"/>
    <col min="4863" max="4863" width="34.5703125" style="2" customWidth="1"/>
    <col min="4864" max="4864" width="30" style="2" customWidth="1"/>
    <col min="4865" max="4865" width="14.85546875" style="2" customWidth="1"/>
    <col min="4866" max="4866" width="16.28515625" style="2" customWidth="1"/>
    <col min="4867" max="5118" width="9.140625" style="2"/>
    <col min="5119" max="5119" width="34.5703125" style="2" customWidth="1"/>
    <col min="5120" max="5120" width="30" style="2" customWidth="1"/>
    <col min="5121" max="5121" width="14.85546875" style="2" customWidth="1"/>
    <col min="5122" max="5122" width="16.28515625" style="2" customWidth="1"/>
    <col min="5123" max="5374" width="9.140625" style="2"/>
    <col min="5375" max="5375" width="34.5703125" style="2" customWidth="1"/>
    <col min="5376" max="5376" width="30" style="2" customWidth="1"/>
    <col min="5377" max="5377" width="14.85546875" style="2" customWidth="1"/>
    <col min="5378" max="5378" width="16.28515625" style="2" customWidth="1"/>
    <col min="5379" max="5630" width="9.140625" style="2"/>
    <col min="5631" max="5631" width="34.5703125" style="2" customWidth="1"/>
    <col min="5632" max="5632" width="30" style="2" customWidth="1"/>
    <col min="5633" max="5633" width="14.85546875" style="2" customWidth="1"/>
    <col min="5634" max="5634" width="16.28515625" style="2" customWidth="1"/>
    <col min="5635" max="5886" width="9.140625" style="2"/>
    <col min="5887" max="5887" width="34.5703125" style="2" customWidth="1"/>
    <col min="5888" max="5888" width="30" style="2" customWidth="1"/>
    <col min="5889" max="5889" width="14.85546875" style="2" customWidth="1"/>
    <col min="5890" max="5890" width="16.28515625" style="2" customWidth="1"/>
    <col min="5891" max="6142" width="9.140625" style="2"/>
    <col min="6143" max="6143" width="34.5703125" style="2" customWidth="1"/>
    <col min="6144" max="6144" width="30" style="2" customWidth="1"/>
    <col min="6145" max="6145" width="14.85546875" style="2" customWidth="1"/>
    <col min="6146" max="6146" width="16.28515625" style="2" customWidth="1"/>
    <col min="6147" max="6398" width="9.140625" style="2"/>
    <col min="6399" max="6399" width="34.5703125" style="2" customWidth="1"/>
    <col min="6400" max="6400" width="30" style="2" customWidth="1"/>
    <col min="6401" max="6401" width="14.85546875" style="2" customWidth="1"/>
    <col min="6402" max="6402" width="16.28515625" style="2" customWidth="1"/>
    <col min="6403" max="6654" width="9.140625" style="2"/>
    <col min="6655" max="6655" width="34.5703125" style="2" customWidth="1"/>
    <col min="6656" max="6656" width="30" style="2" customWidth="1"/>
    <col min="6657" max="6657" width="14.85546875" style="2" customWidth="1"/>
    <col min="6658" max="6658" width="16.28515625" style="2" customWidth="1"/>
    <col min="6659" max="6910" width="9.140625" style="2"/>
    <col min="6911" max="6911" width="34.5703125" style="2" customWidth="1"/>
    <col min="6912" max="6912" width="30" style="2" customWidth="1"/>
    <col min="6913" max="6913" width="14.85546875" style="2" customWidth="1"/>
    <col min="6914" max="6914" width="16.28515625" style="2" customWidth="1"/>
    <col min="6915" max="7166" width="9.140625" style="2"/>
    <col min="7167" max="7167" width="34.5703125" style="2" customWidth="1"/>
    <col min="7168" max="7168" width="30" style="2" customWidth="1"/>
    <col min="7169" max="7169" width="14.85546875" style="2" customWidth="1"/>
    <col min="7170" max="7170" width="16.28515625" style="2" customWidth="1"/>
    <col min="7171" max="7422" width="9.140625" style="2"/>
    <col min="7423" max="7423" width="34.5703125" style="2" customWidth="1"/>
    <col min="7424" max="7424" width="30" style="2" customWidth="1"/>
    <col min="7425" max="7425" width="14.85546875" style="2" customWidth="1"/>
    <col min="7426" max="7426" width="16.28515625" style="2" customWidth="1"/>
    <col min="7427" max="7678" width="9.140625" style="2"/>
    <col min="7679" max="7679" width="34.5703125" style="2" customWidth="1"/>
    <col min="7680" max="7680" width="30" style="2" customWidth="1"/>
    <col min="7681" max="7681" width="14.85546875" style="2" customWidth="1"/>
    <col min="7682" max="7682" width="16.28515625" style="2" customWidth="1"/>
    <col min="7683" max="7934" width="9.140625" style="2"/>
    <col min="7935" max="7935" width="34.5703125" style="2" customWidth="1"/>
    <col min="7936" max="7936" width="30" style="2" customWidth="1"/>
    <col min="7937" max="7937" width="14.85546875" style="2" customWidth="1"/>
    <col min="7938" max="7938" width="16.28515625" style="2" customWidth="1"/>
    <col min="7939" max="8190" width="9.140625" style="2"/>
    <col min="8191" max="8191" width="34.5703125" style="2" customWidth="1"/>
    <col min="8192" max="8192" width="30" style="2" customWidth="1"/>
    <col min="8193" max="8193" width="14.85546875" style="2" customWidth="1"/>
    <col min="8194" max="8194" width="16.28515625" style="2" customWidth="1"/>
    <col min="8195" max="8446" width="9.140625" style="2"/>
    <col min="8447" max="8447" width="34.5703125" style="2" customWidth="1"/>
    <col min="8448" max="8448" width="30" style="2" customWidth="1"/>
    <col min="8449" max="8449" width="14.85546875" style="2" customWidth="1"/>
    <col min="8450" max="8450" width="16.28515625" style="2" customWidth="1"/>
    <col min="8451" max="8702" width="9.140625" style="2"/>
    <col min="8703" max="8703" width="34.5703125" style="2" customWidth="1"/>
    <col min="8704" max="8704" width="30" style="2" customWidth="1"/>
    <col min="8705" max="8705" width="14.85546875" style="2" customWidth="1"/>
    <col min="8706" max="8706" width="16.28515625" style="2" customWidth="1"/>
    <col min="8707" max="8958" width="9.140625" style="2"/>
    <col min="8959" max="8959" width="34.5703125" style="2" customWidth="1"/>
    <col min="8960" max="8960" width="30" style="2" customWidth="1"/>
    <col min="8961" max="8961" width="14.85546875" style="2" customWidth="1"/>
    <col min="8962" max="8962" width="16.28515625" style="2" customWidth="1"/>
    <col min="8963" max="9214" width="9.140625" style="2"/>
    <col min="9215" max="9215" width="34.5703125" style="2" customWidth="1"/>
    <col min="9216" max="9216" width="30" style="2" customWidth="1"/>
    <col min="9217" max="9217" width="14.85546875" style="2" customWidth="1"/>
    <col min="9218" max="9218" width="16.28515625" style="2" customWidth="1"/>
    <col min="9219" max="9470" width="9.140625" style="2"/>
    <col min="9471" max="9471" width="34.5703125" style="2" customWidth="1"/>
    <col min="9472" max="9472" width="30" style="2" customWidth="1"/>
    <col min="9473" max="9473" width="14.85546875" style="2" customWidth="1"/>
    <col min="9474" max="9474" width="16.28515625" style="2" customWidth="1"/>
    <col min="9475" max="9726" width="9.140625" style="2"/>
    <col min="9727" max="9727" width="34.5703125" style="2" customWidth="1"/>
    <col min="9728" max="9728" width="30" style="2" customWidth="1"/>
    <col min="9729" max="9729" width="14.85546875" style="2" customWidth="1"/>
    <col min="9730" max="9730" width="16.28515625" style="2" customWidth="1"/>
    <col min="9731" max="9982" width="9.140625" style="2"/>
    <col min="9983" max="9983" width="34.5703125" style="2" customWidth="1"/>
    <col min="9984" max="9984" width="30" style="2" customWidth="1"/>
    <col min="9985" max="9985" width="14.85546875" style="2" customWidth="1"/>
    <col min="9986" max="9986" width="16.28515625" style="2" customWidth="1"/>
    <col min="9987" max="10238" width="9.140625" style="2"/>
    <col min="10239" max="10239" width="34.5703125" style="2" customWidth="1"/>
    <col min="10240" max="10240" width="30" style="2" customWidth="1"/>
    <col min="10241" max="10241" width="14.85546875" style="2" customWidth="1"/>
    <col min="10242" max="10242" width="16.28515625" style="2" customWidth="1"/>
    <col min="10243" max="10494" width="9.140625" style="2"/>
    <col min="10495" max="10495" width="34.5703125" style="2" customWidth="1"/>
    <col min="10496" max="10496" width="30" style="2" customWidth="1"/>
    <col min="10497" max="10497" width="14.85546875" style="2" customWidth="1"/>
    <col min="10498" max="10498" width="16.28515625" style="2" customWidth="1"/>
    <col min="10499" max="10750" width="9.140625" style="2"/>
    <col min="10751" max="10751" width="34.5703125" style="2" customWidth="1"/>
    <col min="10752" max="10752" width="30" style="2" customWidth="1"/>
    <col min="10753" max="10753" width="14.85546875" style="2" customWidth="1"/>
    <col min="10754" max="10754" width="16.28515625" style="2" customWidth="1"/>
    <col min="10755" max="11006" width="9.140625" style="2"/>
    <col min="11007" max="11007" width="34.5703125" style="2" customWidth="1"/>
    <col min="11008" max="11008" width="30" style="2" customWidth="1"/>
    <col min="11009" max="11009" width="14.85546875" style="2" customWidth="1"/>
    <col min="11010" max="11010" width="16.28515625" style="2" customWidth="1"/>
    <col min="11011" max="11262" width="9.140625" style="2"/>
    <col min="11263" max="11263" width="34.5703125" style="2" customWidth="1"/>
    <col min="11264" max="11264" width="30" style="2" customWidth="1"/>
    <col min="11265" max="11265" width="14.85546875" style="2" customWidth="1"/>
    <col min="11266" max="11266" width="16.28515625" style="2" customWidth="1"/>
    <col min="11267" max="11518" width="9.140625" style="2"/>
    <col min="11519" max="11519" width="34.5703125" style="2" customWidth="1"/>
    <col min="11520" max="11520" width="30" style="2" customWidth="1"/>
    <col min="11521" max="11521" width="14.85546875" style="2" customWidth="1"/>
    <col min="11522" max="11522" width="16.28515625" style="2" customWidth="1"/>
    <col min="11523" max="11774" width="9.140625" style="2"/>
    <col min="11775" max="11775" width="34.5703125" style="2" customWidth="1"/>
    <col min="11776" max="11776" width="30" style="2" customWidth="1"/>
    <col min="11777" max="11777" width="14.85546875" style="2" customWidth="1"/>
    <col min="11778" max="11778" width="16.28515625" style="2" customWidth="1"/>
    <col min="11779" max="12030" width="9.140625" style="2"/>
    <col min="12031" max="12031" width="34.5703125" style="2" customWidth="1"/>
    <col min="12032" max="12032" width="30" style="2" customWidth="1"/>
    <col min="12033" max="12033" width="14.85546875" style="2" customWidth="1"/>
    <col min="12034" max="12034" width="16.28515625" style="2" customWidth="1"/>
    <col min="12035" max="12286" width="9.140625" style="2"/>
    <col min="12287" max="12287" width="34.5703125" style="2" customWidth="1"/>
    <col min="12288" max="12288" width="30" style="2" customWidth="1"/>
    <col min="12289" max="12289" width="14.85546875" style="2" customWidth="1"/>
    <col min="12290" max="12290" width="16.28515625" style="2" customWidth="1"/>
    <col min="12291" max="12542" width="9.140625" style="2"/>
    <col min="12543" max="12543" width="34.5703125" style="2" customWidth="1"/>
    <col min="12544" max="12544" width="30" style="2" customWidth="1"/>
    <col min="12545" max="12545" width="14.85546875" style="2" customWidth="1"/>
    <col min="12546" max="12546" width="16.28515625" style="2" customWidth="1"/>
    <col min="12547" max="12798" width="9.140625" style="2"/>
    <col min="12799" max="12799" width="34.5703125" style="2" customWidth="1"/>
    <col min="12800" max="12800" width="30" style="2" customWidth="1"/>
    <col min="12801" max="12801" width="14.85546875" style="2" customWidth="1"/>
    <col min="12802" max="12802" width="16.28515625" style="2" customWidth="1"/>
    <col min="12803" max="13054" width="9.140625" style="2"/>
    <col min="13055" max="13055" width="34.5703125" style="2" customWidth="1"/>
    <col min="13056" max="13056" width="30" style="2" customWidth="1"/>
    <col min="13057" max="13057" width="14.85546875" style="2" customWidth="1"/>
    <col min="13058" max="13058" width="16.28515625" style="2" customWidth="1"/>
    <col min="13059" max="13310" width="9.140625" style="2"/>
    <col min="13311" max="13311" width="34.5703125" style="2" customWidth="1"/>
    <col min="13312" max="13312" width="30" style="2" customWidth="1"/>
    <col min="13313" max="13313" width="14.85546875" style="2" customWidth="1"/>
    <col min="13314" max="13314" width="16.28515625" style="2" customWidth="1"/>
    <col min="13315" max="13566" width="9.140625" style="2"/>
    <col min="13567" max="13567" width="34.5703125" style="2" customWidth="1"/>
    <col min="13568" max="13568" width="30" style="2" customWidth="1"/>
    <col min="13569" max="13569" width="14.85546875" style="2" customWidth="1"/>
    <col min="13570" max="13570" width="16.28515625" style="2" customWidth="1"/>
    <col min="13571" max="13822" width="9.140625" style="2"/>
    <col min="13823" max="13823" width="34.5703125" style="2" customWidth="1"/>
    <col min="13824" max="13824" width="30" style="2" customWidth="1"/>
    <col min="13825" max="13825" width="14.85546875" style="2" customWidth="1"/>
    <col min="13826" max="13826" width="16.28515625" style="2" customWidth="1"/>
    <col min="13827" max="14078" width="9.140625" style="2"/>
    <col min="14079" max="14079" width="34.5703125" style="2" customWidth="1"/>
    <col min="14080" max="14080" width="30" style="2" customWidth="1"/>
    <col min="14081" max="14081" width="14.85546875" style="2" customWidth="1"/>
    <col min="14082" max="14082" width="16.28515625" style="2" customWidth="1"/>
    <col min="14083" max="14334" width="9.140625" style="2"/>
    <col min="14335" max="14335" width="34.5703125" style="2" customWidth="1"/>
    <col min="14336" max="14336" width="30" style="2" customWidth="1"/>
    <col min="14337" max="14337" width="14.85546875" style="2" customWidth="1"/>
    <col min="14338" max="14338" width="16.28515625" style="2" customWidth="1"/>
    <col min="14339" max="14590" width="9.140625" style="2"/>
    <col min="14591" max="14591" width="34.5703125" style="2" customWidth="1"/>
    <col min="14592" max="14592" width="30" style="2" customWidth="1"/>
    <col min="14593" max="14593" width="14.85546875" style="2" customWidth="1"/>
    <col min="14594" max="14594" width="16.28515625" style="2" customWidth="1"/>
    <col min="14595" max="14846" width="9.140625" style="2"/>
    <col min="14847" max="14847" width="34.5703125" style="2" customWidth="1"/>
    <col min="14848" max="14848" width="30" style="2" customWidth="1"/>
    <col min="14849" max="14849" width="14.85546875" style="2" customWidth="1"/>
    <col min="14850" max="14850" width="16.28515625" style="2" customWidth="1"/>
    <col min="14851" max="15102" width="9.140625" style="2"/>
    <col min="15103" max="15103" width="34.5703125" style="2" customWidth="1"/>
    <col min="15104" max="15104" width="30" style="2" customWidth="1"/>
    <col min="15105" max="15105" width="14.85546875" style="2" customWidth="1"/>
    <col min="15106" max="15106" width="16.28515625" style="2" customWidth="1"/>
    <col min="15107" max="15358" width="9.140625" style="2"/>
    <col min="15359" max="15359" width="34.5703125" style="2" customWidth="1"/>
    <col min="15360" max="15360" width="30" style="2" customWidth="1"/>
    <col min="15361" max="15361" width="14.85546875" style="2" customWidth="1"/>
    <col min="15362" max="15362" width="16.28515625" style="2" customWidth="1"/>
    <col min="15363" max="15614" width="9.140625" style="2"/>
    <col min="15615" max="15615" width="34.5703125" style="2" customWidth="1"/>
    <col min="15616" max="15616" width="30" style="2" customWidth="1"/>
    <col min="15617" max="15617" width="14.85546875" style="2" customWidth="1"/>
    <col min="15618" max="15618" width="16.28515625" style="2" customWidth="1"/>
    <col min="15619" max="15870" width="9.140625" style="2"/>
    <col min="15871" max="15871" width="34.5703125" style="2" customWidth="1"/>
    <col min="15872" max="15872" width="30" style="2" customWidth="1"/>
    <col min="15873" max="15873" width="14.85546875" style="2" customWidth="1"/>
    <col min="15874" max="15874" width="16.28515625" style="2" customWidth="1"/>
    <col min="15875" max="16126" width="9.140625" style="2"/>
    <col min="16127" max="16127" width="34.5703125" style="2" customWidth="1"/>
    <col min="16128" max="16128" width="30" style="2" customWidth="1"/>
    <col min="16129" max="16129" width="14.85546875" style="2" customWidth="1"/>
    <col min="16130" max="16130" width="16.28515625" style="2" customWidth="1"/>
    <col min="16131" max="16384" width="9.140625" style="2"/>
  </cols>
  <sheetData>
    <row r="1" spans="1:3" ht="43.5" customHeight="1" x14ac:dyDescent="0.35">
      <c r="A1" s="1" t="s">
        <v>0</v>
      </c>
      <c r="B1" s="1"/>
      <c r="C1" s="1"/>
    </row>
    <row r="2" spans="1:3" ht="29.25" customHeight="1" x14ac:dyDescent="0.25">
      <c r="A2" s="3" t="s">
        <v>1</v>
      </c>
      <c r="B2" s="3"/>
      <c r="C2" s="3"/>
    </row>
    <row r="3" spans="1:3" ht="14.25" thickBot="1" x14ac:dyDescent="0.3">
      <c r="A3" s="4" t="s">
        <v>2</v>
      </c>
      <c r="B3" s="5"/>
      <c r="C3" s="6"/>
    </row>
    <row r="4" spans="1:3" ht="36.75" customHeight="1" x14ac:dyDescent="0.25">
      <c r="A4" s="7" t="s">
        <v>3</v>
      </c>
      <c r="B4" s="8" t="s">
        <v>4</v>
      </c>
      <c r="C4" s="9"/>
    </row>
    <row r="5" spans="1:3" ht="33" customHeight="1" x14ac:dyDescent="0.25">
      <c r="A5" s="10"/>
      <c r="B5" s="11" t="s">
        <v>5</v>
      </c>
      <c r="C5" s="12"/>
    </row>
    <row r="6" spans="1:3" ht="94.5" x14ac:dyDescent="0.25">
      <c r="A6" s="10"/>
      <c r="B6" s="11" t="s">
        <v>6</v>
      </c>
      <c r="C6" s="12"/>
    </row>
    <row r="7" spans="1:3" ht="40.5" x14ac:dyDescent="0.25">
      <c r="A7" s="10"/>
      <c r="B7" s="13" t="s">
        <v>7</v>
      </c>
      <c r="C7" s="12"/>
    </row>
    <row r="8" spans="1:3" ht="66.75" customHeight="1" thickBot="1" x14ac:dyDescent="0.3">
      <c r="A8" s="14"/>
      <c r="B8" s="15" t="s">
        <v>8</v>
      </c>
      <c r="C8" s="16"/>
    </row>
    <row r="9" spans="1:3" ht="33" customHeight="1" thickBot="1" x14ac:dyDescent="0.3">
      <c r="A9" s="17"/>
      <c r="B9" s="18" t="s">
        <v>9</v>
      </c>
      <c r="C9" s="19">
        <f>SUM(C4:C8)</f>
        <v>0</v>
      </c>
    </row>
    <row r="10" spans="1:3" ht="50.25" customHeight="1" x14ac:dyDescent="0.25">
      <c r="A10" s="10" t="s">
        <v>10</v>
      </c>
      <c r="B10" s="20" t="s">
        <v>11</v>
      </c>
      <c r="C10" s="21"/>
    </row>
    <row r="11" spans="1:3" ht="40.5" x14ac:dyDescent="0.25">
      <c r="A11" s="10"/>
      <c r="B11" s="20" t="s">
        <v>12</v>
      </c>
      <c r="C11" s="21"/>
    </row>
    <row r="12" spans="1:3" ht="27.75" thickBot="1" x14ac:dyDescent="0.3">
      <c r="A12" s="10"/>
      <c r="B12" s="22" t="s">
        <v>13</v>
      </c>
      <c r="C12" s="21"/>
    </row>
    <row r="13" spans="1:3" ht="47.25" customHeight="1" thickBot="1" x14ac:dyDescent="0.3">
      <c r="A13" s="23" t="s">
        <v>14</v>
      </c>
      <c r="B13" s="24" t="s">
        <v>15</v>
      </c>
      <c r="C13" s="25"/>
    </row>
    <row r="14" spans="1:3" ht="33" customHeight="1" thickBot="1" x14ac:dyDescent="0.3">
      <c r="A14" s="17"/>
      <c r="B14" s="18" t="s">
        <v>16</v>
      </c>
      <c r="C14" s="19">
        <f>SUM(C10:C13)</f>
        <v>0</v>
      </c>
    </row>
    <row r="15" spans="1:3" ht="60" customHeight="1" thickBot="1" x14ac:dyDescent="0.3">
      <c r="A15" s="26" t="s">
        <v>17</v>
      </c>
      <c r="B15" s="24" t="s">
        <v>18</v>
      </c>
      <c r="C15" s="25"/>
    </row>
    <row r="16" spans="1:3" ht="33" customHeight="1" thickBot="1" x14ac:dyDescent="0.3">
      <c r="A16" s="17"/>
      <c r="B16" s="18" t="s">
        <v>19</v>
      </c>
      <c r="C16" s="19">
        <f>SUM(C15)</f>
        <v>0</v>
      </c>
    </row>
    <row r="17" spans="1:3" ht="149.25" customHeight="1" x14ac:dyDescent="0.25">
      <c r="A17" s="10" t="s">
        <v>20</v>
      </c>
      <c r="B17" s="20" t="s">
        <v>21</v>
      </c>
      <c r="C17" s="27"/>
    </row>
    <row r="18" spans="1:3" ht="54" customHeight="1" thickBot="1" x14ac:dyDescent="0.3">
      <c r="A18" s="10"/>
      <c r="B18" s="28" t="s">
        <v>22</v>
      </c>
      <c r="C18" s="29"/>
    </row>
    <row r="19" spans="1:3" ht="33" customHeight="1" thickBot="1" x14ac:dyDescent="0.3">
      <c r="A19" s="17"/>
      <c r="B19" s="18" t="s">
        <v>23</v>
      </c>
      <c r="C19" s="19">
        <f>SUM(C17:C18)</f>
        <v>0</v>
      </c>
    </row>
    <row r="20" spans="1:3" x14ac:dyDescent="0.25">
      <c r="A20" s="10" t="s">
        <v>24</v>
      </c>
      <c r="B20" s="20" t="s">
        <v>25</v>
      </c>
      <c r="C20" s="30"/>
    </row>
    <row r="21" spans="1:3" ht="15" customHeight="1" x14ac:dyDescent="0.25">
      <c r="A21" s="10"/>
      <c r="B21" s="31" t="s">
        <v>26</v>
      </c>
      <c r="C21" s="32"/>
    </row>
    <row r="22" spans="1:3" ht="15" customHeight="1" x14ac:dyDescent="0.25">
      <c r="A22" s="10"/>
      <c r="B22" s="11" t="s">
        <v>27</v>
      </c>
      <c r="C22" s="33"/>
    </row>
    <row r="23" spans="1:3" ht="15" customHeight="1" x14ac:dyDescent="0.25">
      <c r="A23" s="10"/>
      <c r="B23" s="11" t="s">
        <v>28</v>
      </c>
      <c r="C23" s="33"/>
    </row>
    <row r="24" spans="1:3" x14ac:dyDescent="0.25">
      <c r="A24" s="10"/>
      <c r="B24" s="11" t="s">
        <v>29</v>
      </c>
      <c r="C24" s="34">
        <v>60</v>
      </c>
    </row>
    <row r="25" spans="1:3" ht="30.75" customHeight="1" thickBot="1" x14ac:dyDescent="0.3">
      <c r="A25" s="10"/>
      <c r="B25" s="35" t="s">
        <v>30</v>
      </c>
      <c r="C25" s="36"/>
    </row>
    <row r="26" spans="1:3" ht="33" customHeight="1" thickBot="1" x14ac:dyDescent="0.3">
      <c r="A26" s="17"/>
      <c r="B26" s="18" t="s">
        <v>31</v>
      </c>
      <c r="C26" s="19">
        <f>C24*C25</f>
        <v>0</v>
      </c>
    </row>
    <row r="27" spans="1:3" ht="21.75" customHeight="1" x14ac:dyDescent="0.25">
      <c r="A27" s="7" t="s">
        <v>32</v>
      </c>
      <c r="B27" s="37" t="s">
        <v>33</v>
      </c>
      <c r="C27" s="38"/>
    </row>
    <row r="28" spans="1:3" ht="36.75" customHeight="1" x14ac:dyDescent="0.25">
      <c r="A28" s="10"/>
      <c r="B28" s="39" t="s">
        <v>34</v>
      </c>
      <c r="C28" s="40"/>
    </row>
    <row r="29" spans="1:3" ht="57" customHeight="1" x14ac:dyDescent="0.25">
      <c r="A29" s="10"/>
      <c r="B29" s="39" t="s">
        <v>35</v>
      </c>
      <c r="C29" s="41"/>
    </row>
    <row r="30" spans="1:3" ht="42.75" customHeight="1" x14ac:dyDescent="0.25">
      <c r="A30" s="10"/>
      <c r="B30" s="39" t="s">
        <v>36</v>
      </c>
      <c r="C30" s="41"/>
    </row>
    <row r="31" spans="1:3" ht="21" customHeight="1" x14ac:dyDescent="0.25">
      <c r="A31" s="10"/>
      <c r="B31" s="39" t="s">
        <v>37</v>
      </c>
      <c r="C31" s="41"/>
    </row>
    <row r="32" spans="1:3" ht="62.25" customHeight="1" x14ac:dyDescent="0.25">
      <c r="A32" s="10"/>
      <c r="B32" s="39" t="s">
        <v>38</v>
      </c>
      <c r="C32" s="41"/>
    </row>
    <row r="33" spans="1:3" ht="27" customHeight="1" x14ac:dyDescent="0.25">
      <c r="A33" s="10"/>
      <c r="B33" s="42" t="s">
        <v>39</v>
      </c>
      <c r="C33" s="43"/>
    </row>
    <row r="34" spans="1:3" ht="41.25" customHeight="1" x14ac:dyDescent="0.25">
      <c r="A34" s="10"/>
      <c r="B34" s="42" t="s">
        <v>40</v>
      </c>
      <c r="C34" s="43"/>
    </row>
    <row r="35" spans="1:3" ht="53.25" customHeight="1" x14ac:dyDescent="0.25">
      <c r="A35" s="10"/>
      <c r="B35" s="44" t="s">
        <v>41</v>
      </c>
      <c r="C35" s="45"/>
    </row>
    <row r="36" spans="1:3" ht="15" customHeight="1" x14ac:dyDescent="0.25">
      <c r="A36" s="10"/>
      <c r="B36" s="46" t="s">
        <v>29</v>
      </c>
      <c r="C36" s="47">
        <v>80</v>
      </c>
    </row>
    <row r="37" spans="1:3" ht="25.5" customHeight="1" thickBot="1" x14ac:dyDescent="0.3">
      <c r="A37" s="14"/>
      <c r="B37" s="48" t="s">
        <v>30</v>
      </c>
      <c r="C37" s="49"/>
    </row>
    <row r="38" spans="1:3" ht="33" customHeight="1" thickBot="1" x14ac:dyDescent="0.3">
      <c r="A38" s="17"/>
      <c r="B38" s="18" t="s">
        <v>42</v>
      </c>
      <c r="C38" s="19">
        <f>C36*C37</f>
        <v>0</v>
      </c>
    </row>
    <row r="39" spans="1:3" ht="14.25" thickBot="1" x14ac:dyDescent="0.3"/>
    <row r="40" spans="1:3" ht="33" customHeight="1" thickBot="1" x14ac:dyDescent="0.3">
      <c r="A40" s="50" t="s">
        <v>43</v>
      </c>
      <c r="B40" s="51"/>
      <c r="C40" s="52">
        <f>C38+C26+C19+C16+C14+C9</f>
        <v>0</v>
      </c>
    </row>
    <row r="41" spans="1:3" ht="33" customHeight="1" thickBot="1" x14ac:dyDescent="0.3">
      <c r="A41" s="53" t="s">
        <v>44</v>
      </c>
      <c r="B41" s="54"/>
      <c r="C41" s="19">
        <f>(C40/100)*21</f>
        <v>0</v>
      </c>
    </row>
    <row r="42" spans="1:3" ht="33" customHeight="1" thickBot="1" x14ac:dyDescent="0.3">
      <c r="A42" s="50" t="s">
        <v>45</v>
      </c>
      <c r="B42" s="51"/>
      <c r="C42" s="52">
        <f>C40+C41</f>
        <v>0</v>
      </c>
    </row>
    <row r="44" spans="1:3" x14ac:dyDescent="0.25">
      <c r="A44" s="2" t="s">
        <v>46</v>
      </c>
      <c r="B44" s="2" t="s">
        <v>47</v>
      </c>
    </row>
  </sheetData>
  <sheetProtection algorithmName="SHA-512" hashValue="BsU+H/EZbUuK21+fua6U6BSgYmiYygNCE1p5y4s3LN/mr2raNdbIeMsixZh7HgfAaLtRqSRWoDFQKywQPulgeA==" saltValue="aJstxd1uDtWEw/9MGS2vvw==" spinCount="100000" sheet="1" objects="1" scenarios="1"/>
  <protectedRanges>
    <protectedRange sqref="C37" name="Oblast6"/>
    <protectedRange sqref="C25" name="Oblast5"/>
    <protectedRange sqref="C17:C18" name="Oblast4"/>
    <protectedRange sqref="C15" name="Oblast3"/>
    <protectedRange sqref="C10:C13" name="Oblast2"/>
    <protectedRange sqref="C4:C8" name="Oblast1"/>
  </protectedRanges>
  <mergeCells count="18">
    <mergeCell ref="A40:B40"/>
    <mergeCell ref="A41:B41"/>
    <mergeCell ref="A42:B42"/>
    <mergeCell ref="A27:A37"/>
    <mergeCell ref="B28:C28"/>
    <mergeCell ref="B29:C29"/>
    <mergeCell ref="B30:C30"/>
    <mergeCell ref="B31:C31"/>
    <mergeCell ref="B32:C32"/>
    <mergeCell ref="B33:C33"/>
    <mergeCell ref="B34:C34"/>
    <mergeCell ref="B35:C35"/>
    <mergeCell ref="A1:C1"/>
    <mergeCell ref="A2:C2"/>
    <mergeCell ref="A4:A8"/>
    <mergeCell ref="A10:A12"/>
    <mergeCell ref="A17:A18"/>
    <mergeCell ref="A20:A25"/>
  </mergeCells>
  <printOptions horizontalCentered="1"/>
  <pageMargins left="0.70866141732283472" right="0.70866141732283472" top="0.78740157480314965" bottom="0.78740157480314965"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Soupis k ocenění_Mělník čp3320</vt:lpstr>
      <vt:lpstr>'Soupis k ocenění_Mělník čp3320'!Oblast_tisku</vt:lpstr>
    </vt:vector>
  </TitlesOfParts>
  <Company>Krajska sprava a udrzba silnic stredoceskeho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Pirklová Eva</dc:creator>
  <cp:lastModifiedBy>Pirklová Eva</cp:lastModifiedBy>
  <dcterms:created xsi:type="dcterms:W3CDTF">2025-07-09T11:59:46Z</dcterms:created>
  <dcterms:modified xsi:type="dcterms:W3CDTF">2025-07-09T12:03:53Z</dcterms:modified>
</cp:coreProperties>
</file>