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VZ 2025\VZ revitalizace II\Výzva\"/>
    </mc:Choice>
  </mc:AlternateContent>
  <xr:revisionPtr revIDLastSave="0" documentId="13_ncr:1_{7D2C445A-56BE-4DBD-A8F6-E69E3AAE9B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N NÁBYTEK,DROB. STAVEB. ÚPRAVY" sheetId="14" r:id="rId1"/>
  </sheets>
  <definedNames>
    <definedName name="_xlnm.Print_Area" localSheetId="0">'CN NÁBYTEK,DROB. STAVEB. ÚPRAVY'!$B$3:$G$203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3" i="14" l="1" a="1"/>
  <c r="G203" i="14" s="1"/>
  <c r="F166" i="14"/>
  <c r="F161" i="14"/>
  <c r="F156" i="14"/>
  <c r="F150" i="14"/>
  <c r="F144" i="14"/>
  <c r="F139" i="14"/>
  <c r="F134" i="14"/>
  <c r="F128" i="14"/>
  <c r="F123" i="14"/>
  <c r="F118" i="14"/>
  <c r="F111" i="14"/>
  <c r="F105" i="14"/>
  <c r="F100" i="14"/>
  <c r="F95" i="14"/>
  <c r="F90" i="14"/>
  <c r="F85" i="14"/>
  <c r="F80" i="14"/>
  <c r="F75" i="14"/>
  <c r="F70" i="14"/>
  <c r="F64" i="14"/>
  <c r="F59" i="14"/>
  <c r="F51" i="14"/>
  <c r="F43" i="14"/>
  <c r="F38" i="14"/>
  <c r="F33" i="14"/>
  <c r="F28" i="14"/>
  <c r="F22" i="14"/>
  <c r="F17" i="14"/>
  <c r="F12" i="14"/>
  <c r="F7" i="14"/>
  <c r="F176" i="14" l="1"/>
  <c r="F180" i="14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<sst xmlns="http://schemas.openxmlformats.org/spreadsheetml/2006/main" count="244" uniqueCount="142">
  <si>
    <t>výrobek</t>
  </si>
  <si>
    <t>kód</t>
  </si>
  <si>
    <t>popis</t>
  </si>
  <si>
    <t>přísluš.</t>
  </si>
  <si>
    <t>reference</t>
  </si>
  <si>
    <t>černý kovový volně stojící věšák</t>
  </si>
  <si>
    <t>výškově polohovatelný stůl</t>
  </si>
  <si>
    <t>ergonomická židle</t>
  </si>
  <si>
    <t>stolní paraván</t>
  </si>
  <si>
    <t>jednací křeslo</t>
  </si>
  <si>
    <t>konfereční stolek</t>
  </si>
  <si>
    <t>prosklená příčka s dveřmi</t>
  </si>
  <si>
    <t>šatní skříň</t>
  </si>
  <si>
    <t>věšák</t>
  </si>
  <si>
    <t>kuchyňské skříňky - doplnění stávající kuchyňské linky</t>
  </si>
  <si>
    <t>konferenční židle</t>
  </si>
  <si>
    <t>N01</t>
  </si>
  <si>
    <t>N02</t>
  </si>
  <si>
    <t>N03</t>
  </si>
  <si>
    <t>N04</t>
  </si>
  <si>
    <t>N06</t>
  </si>
  <si>
    <t>N07</t>
  </si>
  <si>
    <t>N08</t>
  </si>
  <si>
    <t>N09</t>
  </si>
  <si>
    <t>N10</t>
  </si>
  <si>
    <t>N11</t>
  </si>
  <si>
    <t>N12</t>
  </si>
  <si>
    <t>N14</t>
  </si>
  <si>
    <t>N15</t>
  </si>
  <si>
    <t>N16</t>
  </si>
  <si>
    <t>N17</t>
  </si>
  <si>
    <t>N18</t>
  </si>
  <si>
    <t>N19</t>
  </si>
  <si>
    <t>N20</t>
  </si>
  <si>
    <t>N21</t>
  </si>
  <si>
    <t>N23</t>
  </si>
  <si>
    <t>N26</t>
  </si>
  <si>
    <t>S01</t>
  </si>
  <si>
    <t>stropní svítidlo nad jednací stůl</t>
  </si>
  <si>
    <t>S03</t>
  </si>
  <si>
    <t>lineární stropní svítidlo</t>
  </si>
  <si>
    <t>N27</t>
  </si>
  <si>
    <t>vestavná chladnička s mrazákem</t>
  </si>
  <si>
    <t>N28</t>
  </si>
  <si>
    <t>vestavná mikrovlnná trouba</t>
  </si>
  <si>
    <t>zrcadlo na stěnu</t>
  </si>
  <si>
    <t>bezrámové a bezfazetové zrcadlo na stěnu, základní rozměr 400x1200 mm, provedení shodné se zrcadly v místnostech č. 3.01 a 3.14</t>
  </si>
  <si>
    <t>vestavná mikrovlnná trouba s otočným talířem, časovač, vnější rozměry 38,2 x 59,5 x 32 cm, vnitřní objem 22 l, šedá barva; koordinace s výrobkem N26</t>
  </si>
  <si>
    <t>vestavná chladnička s mrazákem, panty vpravo, pevná montáž dvířek lednice, 3 police a 1 přihrádka v mrazáku, LED osvětlení a indikace otevřených dveří, rozměry 88 x 54 x 54 mm, minimální objem 100 l + mrazící prostor min. 16 l, maximální hmotnost 30 kg; koordinace s výrobkem N26</t>
  </si>
  <si>
    <t>vč. výměny 6 úchytek stávající kuchyňské linky</t>
  </si>
  <si>
    <t>vč. bezpečnostního polepu skla</t>
  </si>
  <si>
    <t>truhlářský výrobek - doplnění kuchyňské linky (skříňky pro vestavěnou ledničku a mikrovlnnou troubu a zakrytí bojleru), materiál a dekor dle stávající kuchyňské linky - viz samostatný výkres "výrobek N26" a koordinace s výrobky N27 a N28</t>
  </si>
  <si>
    <t>pojízdný kontejner pod stůl</t>
  </si>
  <si>
    <t>jednací stůl pro 10 osob</t>
  </si>
  <si>
    <t>černý síťovinový svod pro kabely</t>
  </si>
  <si>
    <t>jednací stůl pro 4 osoby</t>
  </si>
  <si>
    <t>skříňka</t>
  </si>
  <si>
    <t>policový systém</t>
  </si>
  <si>
    <t>policový systém s květináčem</t>
  </si>
  <si>
    <t>1x zadní kovový perforovaný panel 750 x 355 x 25 - černá barva (MA01)</t>
  </si>
  <si>
    <t>obrázek - slouží pro představu designu výrobků, jejich barevnost na obrázku neodpovídá skutečnému výběru!!!</t>
  </si>
  <si>
    <t>vč. montážní sady</t>
  </si>
  <si>
    <t>sestava svítidel nad jednací stůl</t>
  </si>
  <si>
    <t>sestava svítidel složená do útvaru připomínající logo středních Čech - specifikace viz samostatný výkres "svítidla S03 a S04"</t>
  </si>
  <si>
    <t>sestava svítidel složená do hvězdice - specifikace viz samostatný výkres "svítidla S03 a S04"</t>
  </si>
  <si>
    <t>S04</t>
  </si>
  <si>
    <t>S05</t>
  </si>
  <si>
    <t>S06</t>
  </si>
  <si>
    <t>liniové přisazené svítidlo z AL profilu a 2x LED pásku, dl. 3000 mm - specifikace viz samostatný výkres "svítidla S05 a S06"</t>
  </si>
  <si>
    <t>liniové přisazené svítidlo z AL profilu a 2x LED pásku, dl. 2400 mm - specifikace viz samostatný výkres "svítidla S05 a S06"</t>
  </si>
  <si>
    <t>S02</t>
  </si>
  <si>
    <t>zavěšené lineární LED svítidlo umožňující spojování svítidel do ucelených linií, délka 1200 mm -  specifikace viz samostatný výkres "svítidla S01 a S02"</t>
  </si>
  <si>
    <t>zavěšené lineární LED svítidlo umožňující spojování svítidel do ucelených linií, délka 1500 mm -  specifikace viz samostatný výkres "svítidla S01 a S02"</t>
  </si>
  <si>
    <t>S07</t>
  </si>
  <si>
    <t>výměna koncových prvků elektro</t>
  </si>
  <si>
    <t>S08</t>
  </si>
  <si>
    <t>led pásky v kuchyňské skříňce</t>
  </si>
  <si>
    <t xml:space="preserve">2x LED pásek v AL profilu, dl. 2x 560 mm, nasvícení nových kuchyňských skříněk - pásek i AL profil budou shodné se stávající prvky pod kuchyňskými skříňkami, nové pásky budou buď propojeny se stávajícím, nebo bude použito nové trafo a pásky budou přepojeny - stávající a nové LED pásky budou spínány stávajícím ovladačem </t>
  </si>
  <si>
    <t>výměna stávajících spínačů, přepínačů, zásuvek a datových zásuvek -  materiál plast, bílá matná barva, použité prvky vč. vícerámečků budou kompatibilní se stávající elektroinstalací i montážními otvory (instalační krabici lze vyměnit), vyjma výměn v dokumentaci označených dvojzásuvek, které budou vyměněny za jednozásuvky a opačně</t>
  </si>
  <si>
    <r>
      <rPr>
        <b/>
        <sz val="11"/>
        <rFont val="Arial"/>
        <family val="2"/>
        <charset val="238"/>
      </rPr>
      <t>1rámeček</t>
    </r>
    <r>
      <rPr>
        <sz val="11"/>
        <rFont val="Arial"/>
        <family val="2"/>
        <charset val="238"/>
      </rPr>
      <t xml:space="preserve"> - 3ks sériový přepínač, 4ks zásuvka</t>
    </r>
  </si>
  <si>
    <r>
      <rPr>
        <b/>
        <sz val="11"/>
        <rFont val="Arial"/>
        <family val="2"/>
        <charset val="238"/>
      </rPr>
      <t>1rámeček</t>
    </r>
    <r>
      <rPr>
        <sz val="11"/>
        <rFont val="Arial"/>
        <family val="2"/>
        <charset val="238"/>
      </rPr>
      <t xml:space="preserve"> - 15ks dvojzásuvka</t>
    </r>
  </si>
  <si>
    <r>
      <rPr>
        <b/>
        <sz val="11"/>
        <rFont val="Arial"/>
        <family val="2"/>
        <charset val="238"/>
      </rPr>
      <t>2rámeček</t>
    </r>
    <r>
      <rPr>
        <sz val="11"/>
        <rFont val="Arial"/>
        <family val="2"/>
        <charset val="238"/>
      </rPr>
      <t xml:space="preserve"> - 1ks 2x jednopólový spínač, 1ks 2x střídavý přepínač, 1 ks 2x sériový přepínač, 1ks 2x zásuvka, 4ks 2x 2data, 1ks 1x 2data+ 1x tv-r</t>
    </r>
  </si>
  <si>
    <r>
      <rPr>
        <b/>
        <sz val="11"/>
        <rFont val="Arial"/>
        <family val="2"/>
        <charset val="238"/>
      </rPr>
      <t>3rámeček</t>
    </r>
    <r>
      <rPr>
        <sz val="11"/>
        <rFont val="Arial"/>
        <family val="2"/>
        <charset val="238"/>
      </rPr>
      <t xml:space="preserve"> - 1ks 2x střídavý přepínač+1x sériový přepínač, 1ks 3x zásuvka, 5ks 2x 2data+1x tv-r</t>
    </r>
  </si>
  <si>
    <r>
      <rPr>
        <b/>
        <sz val="11"/>
        <rFont val="Arial"/>
        <family val="2"/>
        <charset val="238"/>
      </rPr>
      <t>4rámeček</t>
    </r>
    <r>
      <rPr>
        <sz val="11"/>
        <rFont val="Arial"/>
        <family val="2"/>
        <charset val="238"/>
      </rPr>
      <t xml:space="preserve"> - 1 ks 4x zásuvka</t>
    </r>
  </si>
  <si>
    <t>1 kpl</t>
  </si>
  <si>
    <t>pod deskou podvěšený celokovový kanál pro umístění napájení 360 mm, černý síťovinový svod pro kabely</t>
  </si>
  <si>
    <t>kancelářská otočná židle s područkami, výškově stavitelná, černý nylonový rám opěráku, synchronní mechanika s nastavením tuhosti odporu opěráku pod sedákem, 5-ramenný nylonový kříž, černá kolečka s pryží na tvrdé podlahy, čalouněný sedák - hladká černá látka (dle výběru ze vzorníku), síťovaný opěrák - černá barva (dle výběru ze vzorníku), výškově nastavitelné područky (dle výběru ze vzorníku) - černá barva, šířka 700 mm, hloubka 700 mm, celková výška 1240-1500 mm, výška sedáku 410-520 mm</t>
  </si>
  <si>
    <t xml:space="preserve">kancelářský stůl elektricky výškově polohovatelný, rozměr desky 1600x800 mm, minimální rozsah výšky 642-1292 mm, pracovní deska z LTD tl. min 25 mm s ABS hranou min. 2 mm - povrch melaninová folie v dekoru tmavý ořech (dle výběru ze vzorníku), deska s obkloukovým výrezem v ose desky, kovová lakovaná podnož z jeklu se svařovaným profilem pro stabilitu vč. výškově rektifikačních patek (dle výběru ze vzorníku) - černá barva (dle výběru ze vzorníku), snadná montáž a demontáž v provedení konstrukce "kov na kov" se závrtnými maticemi, nosnost min. 100 kg, nutné doložit certifikaci dle FSC (PEFC), EN 527-1:2011, EN 527-2:2016 </t>
  </si>
  <si>
    <t>stolní čalouněný paraván ke stolu, rozměr 1600x415x22 mm, dřevotřísková deska s pěnou a čalouněním z PE textilie - tmavě zelená barva s šedým akcentem (dle výběru ze vzorníku), kovové prvky pro uchycení k desce stolu - černá barva</t>
  </si>
  <si>
    <t>pojízdný zásuvkový kontejner na kolečkách, rozměry 298x600x560 mm, 3x zásuvka, centrální zamykání, úchytky zásuvek z profilovaného eloxovaného hliníku lakovaného - černá barva (dle výběru ze vzorníku), úchytky po celé šíři čela zásuvek, korpus a čela z laminovaných dřevotřískových desek - černá barva (dle výběru ze vzorníku)</t>
  </si>
  <si>
    <t>kancelářský stůl elektricky výškově polohovatelný, rozměr desky 1800x800 mm, minimální rozsah výšky 642-1292 mm, pracovní deska z LTD tl. min 25 mm s ABS hranou min. 2 mm - povrch melaninová folie v dekoru tmavý ořech (dle výběru ze vzorníku), deska s kabelovou prostupkou kovovou otevírací na pravé straně, kovová lakovaná podnož s trojsegmentovým zdvihem z jeklu se svařovaným profilem pro stabilitu vč. výškově rektifikačních patek (dle výběru ze vzorníku) - černá barva (dle výběru ze vzorníku), snadná montáž a demontáž v provedení konstrukce "kov na kov" se závrtnými maticemi, nosnost min. 100 kg, nutné doložit certifikaci dle FSC (PEFC), EN 527-1:2011, EN 527-2:2016</t>
  </si>
  <si>
    <t>jednací stůl, rozměry desky 3200x1200x740 mm, stolová deska z LTD tl. min 25 mm s ABS hranou min. 2 mm - povrch melaninová folie v dekoru tmavý ořech (dle výběru ze vzorníku), 2x kabelová prostupka kovová otevírací v ose desky, kovová lakovaná podnož - černá barva (dle výběru ze vzorníku), snadná montáž a demontáž v provedení konstrukce "kov na kov" se závrtnými maticemi, pod stolem kabelový celokovový žlab</t>
  </si>
  <si>
    <t>jednací stůl, rozměry desky 1400x800x715 mm, stolová deska z LTD tl. min 25 mm s ABS hranou min. 2 mm - povrch melaninová folie v dekoru tmavý ořech (dle výběru ze vzorníku), bez kabelového prostupu, kovová lakovaná podnož (dle výběru ze vzorníku) - černá barva (dle výběru ze vzorníku), snadná montáž a demontáž v provedení konstrukce "kov na kov" se závrtnými maticemi</t>
  </si>
  <si>
    <t>čalouněná židle s ližinovou podnoží, šířka 500 mm, hloubka 530 mm, výška 885 mm, výška sedáku 460 mm, čalounění z PE textilie - tmavě zelená barva s šedým akcentem (dle výběru ze vzorníku), kovová lakovaná podnož - černá barva (dle výběru ze vzorníku)</t>
  </si>
  <si>
    <t>čalouněné křeslo s ližinovou podnoží, šířka 690 mm, hloubka 725 mm, výška 735 mm, výška sedáku 320 mm, čalounění z PE textilie - tmavě zelená barva s šedým akcentem (dle výběru ze vzorníku), kovová lakovaná podnož - černá barva (dle výběru ze vzorníku)</t>
  </si>
  <si>
    <t>konferenční stolek, Ø420 mm, výška 450 mm, stolová deska z laminátu - dekor černá barva, kovová podnož - černý komaxitový povrch (dle výběru ze vzorníku)</t>
  </si>
  <si>
    <t>konferenční stolek, Ø690 mm, výška 300 mm, stolová deska z laminátu - dekor černá barva, kovová podnož - černý komaxitový povrch (dle výběru ze vzorníku)</t>
  </si>
  <si>
    <t>systémové řešení úložných prostor s posuvnými dveřmi - základní modul korpusu 800 x 400 mm, provedení DTD melaninové desky tl. 18 mm s ABS hranou min. 2 mm, korpusy, police a dvířka - bílá barva (dle výběru ze vzorníku), kovové úchytky (dle výběru ze vzorníku) - černá barva, kovový soklový rám se 4 nohami (dle výběru ze vzorníku) - bílá barva</t>
  </si>
  <si>
    <t>systémové řešení úložných prostor s posuvnými dveřmi - základní modul korpusu 1200 x 400 mm, provedení DTD melaninové desky tl. 18 mm s ABS hranou min. 2 mm, korpusy - černá barva (dle výběru ze vzorníku), dvířka - tmavý ořech (dle výběru ze vzorníku), kovový soklový rám se 4 nohami (dle výběru ze vzorníku) - černá barva</t>
  </si>
  <si>
    <t>truhlářský výrobek - vestavěná skříň s otevřenou nikou vč. šatní tyče a postranní skříňkou s otevíravými dveřmi, rozměry cca 600 x 1450 x 2100 mm, laminované MDF desky - bílá barva (vzorkovat s výrobkem N14 ze vzorníku), nábytkové výškově stavitelné nohy, šatní hranatá kovová tyč - černá matná barva, úchytky kovové hranaté - černá barva, viz samostatný výkres "výrobek N16"</t>
  </si>
  <si>
    <t>systémové řešení policového systému, délka 2350, šířka 400, výška 1635 mm, svařovaná konstrukce z lakovaného kovu profil 25x25 mm opatřené práškovou vypalovací barvou, rektifikační patky, kovová konstrukce - černá barva (dle výběru ze vzorníku), spodní výsuvné skříňky a police - laminované dřevotřískové desky tl. min 25 mm s ABS hranou min. 2 mm - dekor tmavý ořech (dle výběru ze vzorníku), úchytky - černá barva (dle výběru ze vzorníku)</t>
  </si>
  <si>
    <t>3x zadní kovový perforovaný panel 750 x 355 x 25 mm - černá barva (dle výběru ze vzorníku), 3x kovový květináč 748 x 407 x 160 mm - černá barva (dle výběru ze vzorníku), 3x kovová zarážka na knihy (2xL, 1xP) - černá barva (dle výběru ze vzorníku)</t>
  </si>
  <si>
    <t>systémové řešení policového systému, délka 800, šířka 400, výška 1255 mm, svařovaná konstrukce z lakovaného kovu profil 25x25 mm opatřené práškovou vypalovací barvou, rektifikační patky, kovová konstrukce - černá barva (dle výběru ze vzorníku), spodní výsuvné skříňky a police - laminované dřevotřískové desky tl. min 25 mm s ABS hranou min. 2 mm - dekor tmavý ořech (dle výběru ze vzorníku), úchytky - černá barva (dle výběru ze vzorníku)</t>
  </si>
  <si>
    <t>jednoduchá prosklená příčka v AL rámu (bílá barva) + celoskleněné otevíravé dveře š. 900 mm, dveře osazeny do AL systémové zárubně, bezpečnostní zasklení čiré tl. 10 mm, Rw=35 dB, černé těsnění, padací lišta, dveřní zarážka, podrobněji viz samostatný výkres "výrobek N20 a N21"</t>
  </si>
  <si>
    <t>jednoduchá prosklená příčka v AL rámu (bílá barva) + celoskleněné otevíravé dveře š. 800 mm, dveře osazeny do AL systémové zárubně, bezpečnostní zasklení čiré tl. 10 mm, Rw=35 dB, černé těsnění, padací lišta, dveřní zarážka, podrobněji viz samostatný výkres "výrobek N20 a N21"</t>
  </si>
  <si>
    <t>Položka/kód</t>
  </si>
  <si>
    <t>zkrácený popis</t>
  </si>
  <si>
    <t>MJ</t>
  </si>
  <si>
    <t>množství</t>
  </si>
  <si>
    <t>cena MJ (Kč vč DPH)</t>
  </si>
  <si>
    <t>cena celkem v Kč vč. DPH</t>
  </si>
  <si>
    <t>PŘÍLOHA Č.4 CENOVÁ NABÍDKA - STAVEBNÍ PRÁCE</t>
  </si>
  <si>
    <t>cena/ks                vč. dph</t>
  </si>
  <si>
    <t>Příloha č.4 CENOVÁ NABÍDKA - NÁBYTEK</t>
  </si>
  <si>
    <t>Název veřejné zakázky: Revitalizace kanceláří 2025 SCCR II</t>
  </si>
  <si>
    <t>cena celkem vč. Dph</t>
  </si>
  <si>
    <t>zadavatel doporučuje zkontrolovat vzorečky</t>
  </si>
  <si>
    <t>cena celkem v Kč vč.  dph</t>
  </si>
  <si>
    <t>1. Stěhování (vystěhování / nastěhování)</t>
  </si>
  <si>
    <t>Kompletní vystěhování vybavení a ekologická likvidace starého nábytku ze 2. patra bez výtahu</t>
  </si>
  <si>
    <t>2. Přípravné práce</t>
  </si>
  <si>
    <t>Zakrytí podlah, oken, ochrana zařízení, příprava prostor</t>
  </si>
  <si>
    <t>3. Bourací a stavební úpravy</t>
  </si>
  <si>
    <t>Bourání SDK příčky, začišťovací práce</t>
  </si>
  <si>
    <t>4. Elektroinstalace a montáže</t>
  </si>
  <si>
    <t>5. Malířské práce (vč. škrábání)</t>
  </si>
  <si>
    <t>6. Drobné truhlářské a montážní práce</t>
  </si>
  <si>
    <t>7. Úklid po realizaci</t>
  </si>
  <si>
    <t>Odvoz suti a materiálu, závěrečný úklid</t>
  </si>
  <si>
    <t>8. Koordinace, režie, dohled</t>
  </si>
  <si>
    <t>Řízení zakázky, komunikace, dohled, časový management</t>
  </si>
  <si>
    <t>9. Doprava a parkovné</t>
  </si>
  <si>
    <t>10. Drobný materiál</t>
  </si>
  <si>
    <t>Spojovací, krycí, montážní materiál, kotvení, spojky apod.</t>
  </si>
  <si>
    <t>Nové zásuvky, přesuny a instalace osvětlení, dvou vestavěných elektrospotřebičů, elektro práce</t>
  </si>
  <si>
    <t>Úchytky kuchyňských dvířek, montáž polic, doplňkové prvky, montáž skleněných stěn</t>
  </si>
  <si>
    <t>Škrábání, penetrace, tónované malby, vysoké stropy- zadavatel požaduje pouze nejnutnější práce začištění otvorů, zakrytí malbou</t>
  </si>
  <si>
    <t>Náklady na dopravu, parkování ve městě po dobu realizace - zadavatel umožňuje nutné parkování přímo u objektů bez mutnosti placení parkovného</t>
  </si>
  <si>
    <t xml:space="preserve">NÍŽE ZADAVATEL NAVRHUJE POŽADOVANÉ POLOŽKY, KTERÉ SI ÚČASTNÍK VÝBĚROVÉHO ŘÍZENÍ MŮŽE UPRAVIT </t>
  </si>
  <si>
    <r>
      <t>Maximální doba dodání nábytku v celých kalendářních dnech je</t>
    </r>
    <r>
      <rPr>
        <b/>
        <sz val="10"/>
        <color rgb="FFFFFF00"/>
        <rFont val="Montserrat"/>
        <charset val="238"/>
      </rPr>
      <t xml:space="preserve"> XX</t>
    </r>
    <r>
      <rPr>
        <b/>
        <sz val="10"/>
        <color rgb="FF000000"/>
        <rFont val="Montserrat"/>
        <charset val="238"/>
      </rPr>
      <t xml:space="preserve"> dní</t>
    </r>
  </si>
  <si>
    <t>ZADAVATEL UPOZORŇUJE, ŽE TABULKA POLOŽKOVĚ A KUSOVĚ NEODPOVÍDÁ PŘÍLOZE Č.5 PROJEKT Z DŮVODU ÚSPORY NÁKLADŮ,  Z PŮVODNÍHO PROJEKTU SE NEBUDE REALIZOVAT MÍSTNOST 3.01,3.12 ČETNĚ VÝROBKU N25 AKUSTICKÝ BOX</t>
  </si>
  <si>
    <r>
      <t xml:space="preserve">Maximální doba realizace drobných stavebních prací v celých kalendářních dnech </t>
    </r>
    <r>
      <rPr>
        <b/>
        <sz val="11"/>
        <color rgb="FFFFFF00"/>
        <rFont val="Arial"/>
        <family val="2"/>
        <charset val="238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</si>
</sst>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25"/>
      <name val="Arial"/>
      <family val="2"/>
      <charset val="238"/>
    </font>
    <font>
      <b/>
      <sz val="10"/>
      <color rgb="FF000000"/>
      <name val="Montserrat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1"/>
    </font>
    <font>
      <b/>
      <sz val="11"/>
      <color theme="1"/>
      <name val="Arial"/>
      <family val="2"/>
      <charset val="238"/>
    </font>
    <font>
      <sz val="11"/>
      <name val="Calibri"/>
      <family val="2"/>
      <charset val="1"/>
    </font>
    <font>
      <b/>
      <sz val="10"/>
      <color rgb="FFFFFF00"/>
      <name val="Montserrat"/>
      <charset val="238"/>
    </font>
    <font>
      <b/>
      <sz val="11"/>
      <color rgb="FFFFFF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9" xfId="1" applyFont="1" applyBorder="1" applyAlignment="1">
      <alignment vertical="top" wrapText="1"/>
    </xf>
    <xf numFmtId="0" fontId="2" fillId="0" borderId="0" xfId="0" applyFont="1"/>
    <xf numFmtId="0" fontId="2" fillId="0" borderId="0" xfId="1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Font="1"/>
    <xf numFmtId="0" fontId="2" fillId="0" borderId="0" xfId="1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7" fillId="0" borderId="0" xfId="0" applyFont="1"/>
    <xf numFmtId="0" fontId="9" fillId="5" borderId="1" xfId="2" applyFont="1" applyFill="1" applyBorder="1" applyAlignment="1">
      <alignment horizontal="center" vertical="top"/>
    </xf>
    <xf numFmtId="0" fontId="7" fillId="0" borderId="1" xfId="0" applyFont="1" applyBorder="1"/>
    <xf numFmtId="0" fontId="7" fillId="0" borderId="11" xfId="0" applyFont="1" applyBorder="1"/>
    <xf numFmtId="0" fontId="9" fillId="4" borderId="1" xfId="0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/>
    </xf>
    <xf numFmtId="0" fontId="10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top"/>
    </xf>
    <xf numFmtId="0" fontId="9" fillId="5" borderId="5" xfId="2" applyFont="1" applyFill="1" applyBorder="1" applyAlignment="1">
      <alignment horizontal="center" vertical="top"/>
    </xf>
    <xf numFmtId="0" fontId="9" fillId="5" borderId="6" xfId="2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3" fillId="7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</cellXfs>
  <cellStyles count="3">
    <cellStyle name="Hypertextový odkaz" xfId="1" builtinId="8"/>
    <cellStyle name="Normální" xfId="0" builtinId="0"/>
    <cellStyle name="Normální 2" xfId="2" xr:uid="{DCCDE258-51AF-45FC-A3C2-0AEC82EAA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350689</xdr:colOff>
      <xdr:row>150</xdr:row>
      <xdr:rowOff>34638</xdr:rowOff>
    </xdr:from>
    <xdr:ext cx="1034927" cy="1441737"/>
    <xdr:pic>
      <xdr:nvPicPr>
        <xdr:cNvPr id="15" name="Obrázek 14">
          <a:extLst>
            <a:ext uri="{FF2B5EF4-FFF2-40B4-BE49-F238E27FC236}">
              <a16:creationId xmlns:a16="http://schemas.microsoft.com/office/drawing/2014/main" id="{6DB5712B-CF24-4F84-9614-B7156DB4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4414" y="63204438"/>
          <a:ext cx="1034927" cy="1441737"/>
        </a:xfrm>
        <a:prstGeom prst="rect">
          <a:avLst/>
        </a:prstGeom>
      </xdr:spPr>
    </xdr:pic>
    <xdr:clientData/>
  </xdr:oneCellAnchor>
  <xdr:oneCellAnchor>
    <xdr:from>
      <xdr:col>3</xdr:col>
      <xdr:colOff>349249</xdr:colOff>
      <xdr:row>144</xdr:row>
      <xdr:rowOff>31750</xdr:rowOff>
    </xdr:from>
    <xdr:ext cx="1034927" cy="1441737"/>
    <xdr:pic>
      <xdr:nvPicPr>
        <xdr:cNvPr id="16" name="Obrázek 15">
          <a:extLst>
            <a:ext uri="{FF2B5EF4-FFF2-40B4-BE49-F238E27FC236}">
              <a16:creationId xmlns:a16="http://schemas.microsoft.com/office/drawing/2014/main" id="{0A8A9D9B-983D-4F53-8EEA-CA6BAA2ED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2974" y="61382275"/>
          <a:ext cx="1034927" cy="1441737"/>
        </a:xfrm>
        <a:prstGeom prst="rect">
          <a:avLst/>
        </a:prstGeom>
      </xdr:spPr>
    </xdr:pic>
    <xdr:clientData/>
  </xdr:oneCellAnchor>
  <xdr:twoCellAnchor editAs="oneCell">
    <xdr:from>
      <xdr:col>3</xdr:col>
      <xdr:colOff>80097</xdr:colOff>
      <xdr:row>134</xdr:row>
      <xdr:rowOff>30309</xdr:rowOff>
    </xdr:from>
    <xdr:to>
      <xdr:col>3</xdr:col>
      <xdr:colOff>1594798</xdr:colOff>
      <xdr:row>136</xdr:row>
      <xdr:rowOff>158953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10C39D25-33FF-4CB7-9257-6677D5DF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3347" y="52383173"/>
          <a:ext cx="1516062" cy="1262984"/>
        </a:xfrm>
        <a:prstGeom prst="rect">
          <a:avLst/>
        </a:prstGeom>
      </xdr:spPr>
    </xdr:pic>
    <xdr:clientData/>
  </xdr:twoCellAnchor>
  <xdr:twoCellAnchor editAs="oneCell">
    <xdr:from>
      <xdr:col>3</xdr:col>
      <xdr:colOff>242454</xdr:colOff>
      <xdr:row>156</xdr:row>
      <xdr:rowOff>48502</xdr:rowOff>
    </xdr:from>
    <xdr:to>
      <xdr:col>3</xdr:col>
      <xdr:colOff>1486645</xdr:colOff>
      <xdr:row>158</xdr:row>
      <xdr:rowOff>147928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A5DB13AD-D5D1-43A5-BB24-1F5B381DF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5704" y="59319979"/>
          <a:ext cx="1244191" cy="1233768"/>
        </a:xfrm>
        <a:prstGeom prst="rect">
          <a:avLst/>
        </a:prstGeom>
      </xdr:spPr>
    </xdr:pic>
    <xdr:clientData/>
  </xdr:twoCellAnchor>
  <xdr:oneCellAnchor>
    <xdr:from>
      <xdr:col>3</xdr:col>
      <xdr:colOff>252558</xdr:colOff>
      <xdr:row>161</xdr:row>
      <xdr:rowOff>59171</xdr:rowOff>
    </xdr:from>
    <xdr:ext cx="1205836" cy="1196397"/>
    <xdr:pic>
      <xdr:nvPicPr>
        <xdr:cNvPr id="27" name="Obrázek 26">
          <a:extLst>
            <a:ext uri="{FF2B5EF4-FFF2-40B4-BE49-F238E27FC236}">
              <a16:creationId xmlns:a16="http://schemas.microsoft.com/office/drawing/2014/main" id="{BBE6E783-566B-48BC-B7E7-B27AB25A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5808" y="60967216"/>
          <a:ext cx="1205836" cy="1196397"/>
        </a:xfrm>
        <a:prstGeom prst="rect">
          <a:avLst/>
        </a:prstGeom>
      </xdr:spPr>
    </xdr:pic>
    <xdr:clientData/>
  </xdr:oneCellAnchor>
  <xdr:oneCellAnchor>
    <xdr:from>
      <xdr:col>3</xdr:col>
      <xdr:colOff>71438</xdr:colOff>
      <xdr:row>139</xdr:row>
      <xdr:rowOff>38968</xdr:rowOff>
    </xdr:from>
    <xdr:ext cx="1516062" cy="1263706"/>
    <xdr:pic>
      <xdr:nvPicPr>
        <xdr:cNvPr id="28" name="Obrázek 27">
          <a:extLst>
            <a:ext uri="{FF2B5EF4-FFF2-40B4-BE49-F238E27FC236}">
              <a16:creationId xmlns:a16="http://schemas.microsoft.com/office/drawing/2014/main" id="{FEC2B300-FCD7-4A7A-B291-3F00A2FD8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4688" y="54028400"/>
          <a:ext cx="1516062" cy="1263706"/>
        </a:xfrm>
        <a:prstGeom prst="rect">
          <a:avLst/>
        </a:prstGeom>
      </xdr:spPr>
    </xdr:pic>
    <xdr:clientData/>
  </xdr:oneCellAnchor>
  <xdr:twoCellAnchor editAs="oneCell">
    <xdr:from>
      <xdr:col>3</xdr:col>
      <xdr:colOff>268431</xdr:colOff>
      <xdr:row>168</xdr:row>
      <xdr:rowOff>51620</xdr:rowOff>
    </xdr:from>
    <xdr:to>
      <xdr:col>3</xdr:col>
      <xdr:colOff>1404504</xdr:colOff>
      <xdr:row>173</xdr:row>
      <xdr:rowOff>51956</xdr:rowOff>
    </xdr:to>
    <xdr:pic>
      <xdr:nvPicPr>
        <xdr:cNvPr id="29" name="Obrázek 28" descr="ABB 5513H-C02357 03 Levit Zásuvka dvojnásobná s ochr. kolíky, s clonkami, s  natočenou dutinou - Esvit.cz">
          <a:extLst>
            <a:ext uri="{FF2B5EF4-FFF2-40B4-BE49-F238E27FC236}">
              <a16:creationId xmlns:a16="http://schemas.microsoft.com/office/drawing/2014/main" id="{F9D30763-6157-4A15-9935-C3FD5927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1681" y="63739234"/>
          <a:ext cx="1136073" cy="1134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436259</xdr:colOff>
      <xdr:row>166</xdr:row>
      <xdr:rowOff>190499</xdr:rowOff>
    </xdr:from>
    <xdr:to>
      <xdr:col>3</xdr:col>
      <xdr:colOff>1234405</xdr:colOff>
      <xdr:row>167</xdr:row>
      <xdr:rowOff>17321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1FB7C35D-B310-420E-A264-214442750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89509" y="62735113"/>
          <a:ext cx="798146" cy="779322"/>
        </a:xfrm>
        <a:prstGeom prst="rect">
          <a:avLst/>
        </a:prstGeom>
      </xdr:spPr>
    </xdr:pic>
    <xdr:clientData/>
  </xdr:twoCellAnchor>
  <xdr:twoCellAnchor editAs="oneCell">
    <xdr:from>
      <xdr:col>3</xdr:col>
      <xdr:colOff>250031</xdr:colOff>
      <xdr:row>95</xdr:row>
      <xdr:rowOff>42214</xdr:rowOff>
    </xdr:from>
    <xdr:to>
      <xdr:col>3</xdr:col>
      <xdr:colOff>1276774</xdr:colOff>
      <xdr:row>97</xdr:row>
      <xdr:rowOff>147204</xdr:rowOff>
    </xdr:to>
    <xdr:pic>
      <xdr:nvPicPr>
        <xdr:cNvPr id="3" name="Obrázek 2" descr="Černý kovový věšák WLL DARWIN">
          <a:extLst>
            <a:ext uri="{FF2B5EF4-FFF2-40B4-BE49-F238E27FC236}">
              <a16:creationId xmlns:a16="http://schemas.microsoft.com/office/drawing/2014/main" id="{8A26BC16-E4C0-4707-BFA5-143CE211C0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65" r="20000"/>
        <a:stretch/>
      </xdr:blipFill>
      <xdr:spPr bwMode="auto">
        <a:xfrm>
          <a:off x="7203281" y="34011828"/>
          <a:ext cx="1026743" cy="123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94543</xdr:colOff>
      <xdr:row>85</xdr:row>
      <xdr:rowOff>203200</xdr:rowOff>
    </xdr:from>
    <xdr:to>
      <xdr:col>3</xdr:col>
      <xdr:colOff>1551996</xdr:colOff>
      <xdr:row>86</xdr:row>
      <xdr:rowOff>404813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BDDCFBA-7FB8-492A-AC91-B4D72AD7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793" y="30535995"/>
          <a:ext cx="1457453" cy="1154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381320</xdr:colOff>
      <xdr:row>90</xdr:row>
      <xdr:rowOff>51955</xdr:rowOff>
    </xdr:from>
    <xdr:to>
      <xdr:col>3</xdr:col>
      <xdr:colOff>1230312</xdr:colOff>
      <xdr:row>92</xdr:row>
      <xdr:rowOff>146048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D5A6365-B2A6-4619-A32D-E19A2C38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70" y="32385000"/>
          <a:ext cx="848992" cy="1228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248083</xdr:colOff>
      <xdr:row>123</xdr:row>
      <xdr:rowOff>116176</xdr:rowOff>
    </xdr:from>
    <xdr:to>
      <xdr:col>3</xdr:col>
      <xdr:colOff>1476856</xdr:colOff>
      <xdr:row>125</xdr:row>
      <xdr:rowOff>155865</xdr:rowOff>
    </xdr:to>
    <xdr:pic>
      <xdr:nvPicPr>
        <xdr:cNvPr id="20" name="Obrázek 19" descr="GORENJE RBI409EP1  - Vestavná lednice - Hlavní obrázek">
          <a:extLst>
            <a:ext uri="{FF2B5EF4-FFF2-40B4-BE49-F238E27FC236}">
              <a16:creationId xmlns:a16="http://schemas.microsoft.com/office/drawing/2014/main" id="{C52A673C-713C-4E1C-AC56-E9B02C1A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1333" y="47559335"/>
          <a:ext cx="1228773" cy="1174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115583</xdr:colOff>
      <xdr:row>128</xdr:row>
      <xdr:rowOff>154703</xdr:rowOff>
    </xdr:from>
    <xdr:to>
      <xdr:col>3</xdr:col>
      <xdr:colOff>1599362</xdr:colOff>
      <xdr:row>130</xdr:row>
      <xdr:rowOff>43296</xdr:rowOff>
    </xdr:to>
    <xdr:pic>
      <xdr:nvPicPr>
        <xdr:cNvPr id="21" name="Obrázek 20" descr="Mikrovlnná trouba Whirlpool WMN14BSG šedá barva&#10;">
          <a:extLst>
            <a:ext uri="{FF2B5EF4-FFF2-40B4-BE49-F238E27FC236}">
              <a16:creationId xmlns:a16="http://schemas.microsoft.com/office/drawing/2014/main" id="{0C18042A-694B-4CFF-A0E1-8C84E8C2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0" t="21726" r="8086" b="20893"/>
        <a:stretch>
          <a:fillRect/>
        </a:stretch>
      </xdr:blipFill>
      <xdr:spPr bwMode="auto">
        <a:xfrm>
          <a:off x="7068833" y="49234430"/>
          <a:ext cx="1485140" cy="1022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452207</xdr:colOff>
      <xdr:row>111</xdr:row>
      <xdr:rowOff>55561</xdr:rowOff>
    </xdr:from>
    <xdr:to>
      <xdr:col>3</xdr:col>
      <xdr:colOff>1054963</xdr:colOff>
      <xdr:row>113</xdr:row>
      <xdr:rowOff>129887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9863351B-139F-43B7-AA27-E0AE80E69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75" r="22500"/>
        <a:stretch>
          <a:fillRect/>
        </a:stretch>
      </xdr:blipFill>
      <xdr:spPr>
        <a:xfrm>
          <a:off x="7405457" y="40571447"/>
          <a:ext cx="602756" cy="1208667"/>
        </a:xfrm>
        <a:prstGeom prst="rect">
          <a:avLst/>
        </a:prstGeom>
      </xdr:spPr>
    </xdr:pic>
    <xdr:clientData/>
  </xdr:twoCellAnchor>
  <xdr:twoCellAnchor editAs="oneCell">
    <xdr:from>
      <xdr:col>3</xdr:col>
      <xdr:colOff>174916</xdr:colOff>
      <xdr:row>38</xdr:row>
      <xdr:rowOff>102756</xdr:rowOff>
    </xdr:from>
    <xdr:to>
      <xdr:col>3</xdr:col>
      <xdr:colOff>1549400</xdr:colOff>
      <xdr:row>40</xdr:row>
      <xdr:rowOff>95251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CB3B957-3110-4DDB-9911-9AD9A465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166" y="15489961"/>
          <a:ext cx="1374484" cy="1135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65301</xdr:colOff>
      <xdr:row>33</xdr:row>
      <xdr:rowOff>336550</xdr:rowOff>
    </xdr:from>
    <xdr:to>
      <xdr:col>3</xdr:col>
      <xdr:colOff>1678214</xdr:colOff>
      <xdr:row>35</xdr:row>
      <xdr:rowOff>31750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66139D1-B99A-48C8-87C2-4D5207B6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026" y="14795500"/>
          <a:ext cx="1614274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203500</xdr:colOff>
      <xdr:row>43</xdr:row>
      <xdr:rowOff>40410</xdr:rowOff>
    </xdr:from>
    <xdr:to>
      <xdr:col>3</xdr:col>
      <xdr:colOff>1454150</xdr:colOff>
      <xdr:row>45</xdr:row>
      <xdr:rowOff>147205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FB7090-31DB-4237-BC4D-190AF220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6750" y="17072842"/>
          <a:ext cx="1250650" cy="124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165100</xdr:colOff>
      <xdr:row>59</xdr:row>
      <xdr:rowOff>269820</xdr:rowOff>
    </xdr:from>
    <xdr:to>
      <xdr:col>3</xdr:col>
      <xdr:colOff>1577576</xdr:colOff>
      <xdr:row>61</xdr:row>
      <xdr:rowOff>158750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A208653D-E652-449B-B359-B186392EB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22063020"/>
          <a:ext cx="1412476" cy="1022404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64</xdr:row>
      <xdr:rowOff>228600</xdr:rowOff>
    </xdr:from>
    <xdr:to>
      <xdr:col>3</xdr:col>
      <xdr:colOff>1590276</xdr:colOff>
      <xdr:row>66</xdr:row>
      <xdr:rowOff>117531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5F04A6B-953F-46EE-8CAF-D670C0B6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1525" y="23841075"/>
          <a:ext cx="1412476" cy="1022405"/>
        </a:xfrm>
        <a:prstGeom prst="rect">
          <a:avLst/>
        </a:prstGeom>
      </xdr:spPr>
    </xdr:pic>
    <xdr:clientData/>
  </xdr:twoCellAnchor>
  <xdr:twoCellAnchor editAs="oneCell">
    <xdr:from>
      <xdr:col>3</xdr:col>
      <xdr:colOff>301362</xdr:colOff>
      <xdr:row>75</xdr:row>
      <xdr:rowOff>655206</xdr:rowOff>
    </xdr:from>
    <xdr:to>
      <xdr:col>3</xdr:col>
      <xdr:colOff>1416050</xdr:colOff>
      <xdr:row>77</xdr:row>
      <xdr:rowOff>181841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E2CD9848-007C-4A50-AE13-46ECC0DD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612" y="27714865"/>
          <a:ext cx="1114688" cy="66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282312</xdr:colOff>
      <xdr:row>75</xdr:row>
      <xdr:rowOff>26556</xdr:rowOff>
    </xdr:from>
    <xdr:to>
      <xdr:col>3</xdr:col>
      <xdr:colOff>1397000</xdr:colOff>
      <xdr:row>75</xdr:row>
      <xdr:rowOff>693305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A8354C31-587F-4241-8505-FFBD147A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562" y="27086215"/>
          <a:ext cx="1114688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299462</xdr:colOff>
      <xdr:row>22</xdr:row>
      <xdr:rowOff>77934</xdr:rowOff>
    </xdr:from>
    <xdr:ext cx="1068676" cy="1186460"/>
    <xdr:pic>
      <xdr:nvPicPr>
        <xdr:cNvPr id="17" name="Obrázek 16" descr="Kontejner pojízdný NOVA 298x600x560 mm">
          <a:extLst>
            <a:ext uri="{FF2B5EF4-FFF2-40B4-BE49-F238E27FC236}">
              <a16:creationId xmlns:a16="http://schemas.microsoft.com/office/drawing/2014/main" id="{CA20B247-2941-451B-92F9-A22A6A300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63" t="12537" r="20566" b="6562"/>
        <a:stretch/>
      </xdr:blipFill>
      <xdr:spPr bwMode="auto">
        <a:xfrm>
          <a:off x="7252712" y="7975025"/>
          <a:ext cx="1068676" cy="118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169716</xdr:colOff>
      <xdr:row>28</xdr:row>
      <xdr:rowOff>51955</xdr:rowOff>
    </xdr:from>
    <xdr:ext cx="1363988" cy="1298864"/>
    <xdr:pic>
      <xdr:nvPicPr>
        <xdr:cNvPr id="19" name="Obrázek 18" descr="Elektricky výškově stavitelný stůl ACTIVE 180x80">
          <a:extLst>
            <a:ext uri="{FF2B5EF4-FFF2-40B4-BE49-F238E27FC236}">
              <a16:creationId xmlns:a16="http://schemas.microsoft.com/office/drawing/2014/main" id="{7E39D046-FB66-46C9-BE75-1D92BFA60F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96" t="8677" r="10666"/>
        <a:stretch/>
      </xdr:blipFill>
      <xdr:spPr bwMode="auto">
        <a:xfrm>
          <a:off x="7113441" y="12129655"/>
          <a:ext cx="1363988" cy="129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934357</xdr:colOff>
      <xdr:row>29</xdr:row>
      <xdr:rowOff>69275</xdr:rowOff>
    </xdr:from>
    <xdr:to>
      <xdr:col>3</xdr:col>
      <xdr:colOff>1573621</xdr:colOff>
      <xdr:row>30</xdr:row>
      <xdr:rowOff>103910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B073A27A-3B3F-4DE0-AB2B-C84D44636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87607" y="12954002"/>
          <a:ext cx="639264" cy="398317"/>
        </a:xfrm>
        <a:prstGeom prst="rect">
          <a:avLst/>
        </a:prstGeom>
      </xdr:spPr>
    </xdr:pic>
    <xdr:clientData/>
  </xdr:twoCellAnchor>
  <xdr:twoCellAnchor editAs="oneCell">
    <xdr:from>
      <xdr:col>3</xdr:col>
      <xdr:colOff>25977</xdr:colOff>
      <xdr:row>28</xdr:row>
      <xdr:rowOff>1515343</xdr:rowOff>
    </xdr:from>
    <xdr:to>
      <xdr:col>3</xdr:col>
      <xdr:colOff>817971</xdr:colOff>
      <xdr:row>30</xdr:row>
      <xdr:rowOff>147205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9BA799E-2581-4282-85A4-5C47C0993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79227" y="12876070"/>
          <a:ext cx="791994" cy="519544"/>
        </a:xfrm>
        <a:prstGeom prst="rect">
          <a:avLst/>
        </a:prstGeom>
      </xdr:spPr>
    </xdr:pic>
    <xdr:clientData/>
  </xdr:twoCellAnchor>
  <xdr:twoCellAnchor editAs="oneCell">
    <xdr:from>
      <xdr:col>3</xdr:col>
      <xdr:colOff>210117</xdr:colOff>
      <xdr:row>51</xdr:row>
      <xdr:rowOff>112569</xdr:rowOff>
    </xdr:from>
    <xdr:to>
      <xdr:col>3</xdr:col>
      <xdr:colOff>1475536</xdr:colOff>
      <xdr:row>53</xdr:row>
      <xdr:rowOff>103910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71719021-2870-4A7A-8441-1435FFE7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63367" y="18790228"/>
          <a:ext cx="1265419" cy="1134341"/>
        </a:xfrm>
        <a:prstGeom prst="rect">
          <a:avLst/>
        </a:prstGeom>
      </xdr:spPr>
    </xdr:pic>
    <xdr:clientData/>
  </xdr:twoCellAnchor>
  <xdr:twoCellAnchor editAs="oneCell">
    <xdr:from>
      <xdr:col>3</xdr:col>
      <xdr:colOff>277092</xdr:colOff>
      <xdr:row>70</xdr:row>
      <xdr:rowOff>77934</xdr:rowOff>
    </xdr:from>
    <xdr:to>
      <xdr:col>3</xdr:col>
      <xdr:colOff>1381992</xdr:colOff>
      <xdr:row>72</xdr:row>
      <xdr:rowOff>115168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6FC46862-596F-4F37-AEE2-4D4C6E9BC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6" t="14856" r="29090" b="16314"/>
        <a:stretch>
          <a:fillRect/>
        </a:stretch>
      </xdr:blipFill>
      <xdr:spPr>
        <a:xfrm>
          <a:off x="7230342" y="25501025"/>
          <a:ext cx="1104900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327395</xdr:colOff>
      <xdr:row>7</xdr:row>
      <xdr:rowOff>103187</xdr:rowOff>
    </xdr:from>
    <xdr:to>
      <xdr:col>3</xdr:col>
      <xdr:colOff>1335087</xdr:colOff>
      <xdr:row>9</xdr:row>
      <xdr:rowOff>127449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D175CF1-53ED-4403-AEE0-290858454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15243"/>
        <a:stretch/>
      </xdr:blipFill>
      <xdr:spPr>
        <a:xfrm>
          <a:off x="7271120" y="2332037"/>
          <a:ext cx="1007692" cy="1348237"/>
        </a:xfrm>
        <a:prstGeom prst="rect">
          <a:avLst/>
        </a:prstGeom>
      </xdr:spPr>
    </xdr:pic>
    <xdr:clientData/>
  </xdr:twoCellAnchor>
  <xdr:oneCellAnchor>
    <xdr:from>
      <xdr:col>3</xdr:col>
      <xdr:colOff>242203</xdr:colOff>
      <xdr:row>17</xdr:row>
      <xdr:rowOff>91786</xdr:rowOff>
    </xdr:from>
    <xdr:ext cx="1186547" cy="1190502"/>
    <xdr:pic>
      <xdr:nvPicPr>
        <xdr:cNvPr id="22" name="Obrázek 21">
          <a:extLst>
            <a:ext uri="{FF2B5EF4-FFF2-40B4-BE49-F238E27FC236}">
              <a16:creationId xmlns:a16="http://schemas.microsoft.com/office/drawing/2014/main" id="{AB7BCB4E-FF84-40AE-83F8-AEC6FA17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5453" y="6352309"/>
          <a:ext cx="1186547" cy="119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169299</xdr:colOff>
      <xdr:row>12</xdr:row>
      <xdr:rowOff>108239</xdr:rowOff>
    </xdr:from>
    <xdr:ext cx="1402156" cy="1190625"/>
    <xdr:pic>
      <xdr:nvPicPr>
        <xdr:cNvPr id="23" name="Obrázek 22">
          <a:extLst>
            <a:ext uri="{FF2B5EF4-FFF2-40B4-BE49-F238E27FC236}">
              <a16:creationId xmlns:a16="http://schemas.microsoft.com/office/drawing/2014/main" id="{299C2138-6FD4-43A9-910C-809AE017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3024" y="4156364"/>
          <a:ext cx="140215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964977</xdr:colOff>
      <xdr:row>13</xdr:row>
      <xdr:rowOff>138546</xdr:rowOff>
    </xdr:from>
    <xdr:to>
      <xdr:col>3</xdr:col>
      <xdr:colOff>1602880</xdr:colOff>
      <xdr:row>14</xdr:row>
      <xdr:rowOff>173182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D3D3776E-67F3-4440-BAAD-D6ABB157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18227" y="5533160"/>
          <a:ext cx="639264" cy="398317"/>
        </a:xfrm>
        <a:prstGeom prst="rect">
          <a:avLst/>
        </a:prstGeom>
      </xdr:spPr>
    </xdr:pic>
    <xdr:clientData/>
  </xdr:twoCellAnchor>
  <xdr:twoCellAnchor editAs="oneCell">
    <xdr:from>
      <xdr:col>3</xdr:col>
      <xdr:colOff>47938</xdr:colOff>
      <xdr:row>13</xdr:row>
      <xdr:rowOff>1</xdr:rowOff>
    </xdr:from>
    <xdr:to>
      <xdr:col>3</xdr:col>
      <xdr:colOff>839932</xdr:colOff>
      <xdr:row>14</xdr:row>
      <xdr:rowOff>155864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619BAA11-8652-4CE3-BFF8-FFB2E1ED3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001188" y="5394615"/>
          <a:ext cx="791994" cy="519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8702-230C-40C6-A5EA-A598528AF238}">
  <sheetPr>
    <pageSetUpPr fitToPage="1"/>
  </sheetPr>
  <dimension ref="B3:I203"/>
  <sheetViews>
    <sheetView tabSelected="1" showRuler="0" view="pageBreakPreview" zoomScaleNormal="100" zoomScaleSheetLayoutView="100" workbookViewId="0">
      <selection activeCell="D207" sqref="D207"/>
    </sheetView>
  </sheetViews>
  <sheetFormatPr defaultColWidth="9.140625" defaultRowHeight="14.25" x14ac:dyDescent="0.2"/>
  <cols>
    <col min="1" max="1" width="2.7109375" style="2" customWidth="1"/>
    <col min="2" max="2" width="37.42578125" style="2" bestFit="1" customWidth="1"/>
    <col min="3" max="3" width="97.42578125" style="2" bestFit="1" customWidth="1"/>
    <col min="4" max="4" width="26.5703125" style="34" customWidth="1"/>
    <col min="5" max="5" width="16.85546875" style="2" bestFit="1" customWidth="1"/>
    <col min="6" max="7" width="28" style="2" bestFit="1" customWidth="1"/>
    <col min="8" max="8" width="96.7109375" style="2" customWidth="1"/>
    <col min="9" max="16384" width="9.140625" style="2"/>
  </cols>
  <sheetData>
    <row r="3" spans="2:6" ht="15" x14ac:dyDescent="0.2">
      <c r="B3" s="50" t="s">
        <v>113</v>
      </c>
      <c r="C3" s="50"/>
      <c r="D3" s="49" t="s">
        <v>60</v>
      </c>
      <c r="E3" s="15"/>
      <c r="F3" s="15"/>
    </row>
    <row r="4" spans="2:6" x14ac:dyDescent="0.2">
      <c r="B4" s="48" t="s">
        <v>114</v>
      </c>
      <c r="C4" s="48"/>
      <c r="D4" s="49"/>
      <c r="E4" s="15"/>
      <c r="F4" s="15"/>
    </row>
    <row r="5" spans="2:6" ht="38.25" customHeight="1" x14ac:dyDescent="0.2">
      <c r="B5" s="61" t="s">
        <v>140</v>
      </c>
      <c r="C5" s="61"/>
      <c r="D5" s="49"/>
      <c r="E5" s="15"/>
      <c r="F5" s="15"/>
    </row>
    <row r="6" spans="2:6" ht="66.75" customHeight="1" x14ac:dyDescent="0.2">
      <c r="B6" s="19" t="s">
        <v>1</v>
      </c>
      <c r="C6" s="20" t="s">
        <v>0</v>
      </c>
      <c r="D6" s="49"/>
      <c r="E6" s="19" t="s">
        <v>112</v>
      </c>
      <c r="F6" s="19" t="s">
        <v>115</v>
      </c>
    </row>
    <row r="7" spans="2:6" ht="24.95" customHeight="1" x14ac:dyDescent="0.25">
      <c r="B7" s="29" t="s">
        <v>16</v>
      </c>
      <c r="C7" s="64" t="s">
        <v>7</v>
      </c>
      <c r="D7" s="62">
        <v>4</v>
      </c>
      <c r="E7" s="31"/>
      <c r="F7" s="31">
        <f>E7*D7</f>
        <v>0</v>
      </c>
    </row>
    <row r="8" spans="2:6" ht="90" customHeight="1" x14ac:dyDescent="0.2">
      <c r="B8" s="5" t="s">
        <v>2</v>
      </c>
      <c r="C8" s="36" t="s">
        <v>86</v>
      </c>
      <c r="D8" s="43"/>
      <c r="E8" s="15"/>
      <c r="F8" s="15"/>
    </row>
    <row r="9" spans="2:6" x14ac:dyDescent="0.2">
      <c r="B9" s="5" t="s">
        <v>3</v>
      </c>
      <c r="C9" s="4"/>
      <c r="D9" s="44"/>
      <c r="E9" s="15"/>
      <c r="F9" s="15"/>
    </row>
    <row r="10" spans="2:6" ht="15" x14ac:dyDescent="0.2">
      <c r="B10" s="18" t="s">
        <v>4</v>
      </c>
      <c r="C10" s="8"/>
      <c r="D10" s="44"/>
      <c r="E10" s="15"/>
      <c r="F10" s="15"/>
    </row>
    <row r="11" spans="2:6" ht="0.2" customHeight="1" x14ac:dyDescent="0.2">
      <c r="E11" s="15"/>
      <c r="F11" s="15"/>
    </row>
    <row r="12" spans="2:6" ht="24.95" customHeight="1" x14ac:dyDescent="0.25">
      <c r="B12" s="29" t="s">
        <v>17</v>
      </c>
      <c r="C12" s="64" t="s">
        <v>6</v>
      </c>
      <c r="D12" s="63">
        <v>10</v>
      </c>
      <c r="E12" s="31"/>
      <c r="F12" s="31">
        <f>E12*D12</f>
        <v>0</v>
      </c>
    </row>
    <row r="13" spans="2:6" ht="105" customHeight="1" x14ac:dyDescent="0.2">
      <c r="B13" s="5" t="s">
        <v>2</v>
      </c>
      <c r="C13" s="36" t="s">
        <v>87</v>
      </c>
      <c r="D13" s="43"/>
      <c r="E13" s="15"/>
      <c r="F13" s="15"/>
    </row>
    <row r="14" spans="2:6" ht="28.5" x14ac:dyDescent="0.2">
      <c r="B14" s="5" t="s">
        <v>3</v>
      </c>
      <c r="C14" s="36" t="s">
        <v>85</v>
      </c>
      <c r="D14" s="44"/>
      <c r="E14" s="15"/>
      <c r="F14" s="15"/>
    </row>
    <row r="15" spans="2:6" ht="15" x14ac:dyDescent="0.2">
      <c r="B15" s="18" t="s">
        <v>4</v>
      </c>
      <c r="C15" s="8"/>
      <c r="D15" s="44"/>
      <c r="E15" s="15"/>
      <c r="F15" s="15"/>
    </row>
    <row r="16" spans="2:6" ht="0.2" customHeight="1" x14ac:dyDescent="0.2">
      <c r="B16" s="6"/>
      <c r="C16" s="3"/>
      <c r="D16" s="7"/>
      <c r="E16" s="15"/>
      <c r="F16" s="15"/>
    </row>
    <row r="17" spans="2:6" ht="24.95" customHeight="1" x14ac:dyDescent="0.25">
      <c r="B17" s="29" t="s">
        <v>18</v>
      </c>
      <c r="C17" s="64" t="s">
        <v>8</v>
      </c>
      <c r="D17" s="63">
        <v>10</v>
      </c>
      <c r="E17" s="31"/>
      <c r="F17" s="31">
        <f>E17*D17</f>
        <v>0</v>
      </c>
    </row>
    <row r="18" spans="2:6" ht="75" customHeight="1" x14ac:dyDescent="0.2">
      <c r="B18" s="5" t="s">
        <v>2</v>
      </c>
      <c r="C18" s="36" t="s">
        <v>88</v>
      </c>
      <c r="D18" s="43"/>
      <c r="E18" s="15"/>
      <c r="F18" s="15"/>
    </row>
    <row r="19" spans="2:6" x14ac:dyDescent="0.2">
      <c r="B19" s="5" t="s">
        <v>3</v>
      </c>
      <c r="C19" s="4"/>
      <c r="D19" s="44"/>
      <c r="E19" s="15"/>
      <c r="F19" s="15"/>
    </row>
    <row r="20" spans="2:6" ht="15" x14ac:dyDescent="0.2">
      <c r="B20" s="18" t="s">
        <v>4</v>
      </c>
      <c r="C20" s="8"/>
      <c r="D20" s="44"/>
      <c r="E20" s="15"/>
      <c r="F20" s="15"/>
    </row>
    <row r="21" spans="2:6" ht="0.2" customHeight="1" x14ac:dyDescent="0.2">
      <c r="B21" s="6"/>
      <c r="C21" s="3"/>
      <c r="D21" s="7"/>
      <c r="E21" s="15"/>
      <c r="F21" s="15"/>
    </row>
    <row r="22" spans="2:6" ht="24.95" customHeight="1" x14ac:dyDescent="0.25">
      <c r="B22" s="29" t="s">
        <v>19</v>
      </c>
      <c r="C22" s="64" t="s">
        <v>52</v>
      </c>
      <c r="D22" s="63">
        <v>11</v>
      </c>
      <c r="E22" s="31"/>
      <c r="F22" s="31">
        <f>E22*D22</f>
        <v>0</v>
      </c>
    </row>
    <row r="23" spans="2:6" ht="75" customHeight="1" x14ac:dyDescent="0.2">
      <c r="B23" s="5" t="s">
        <v>2</v>
      </c>
      <c r="C23" s="36" t="s">
        <v>89</v>
      </c>
      <c r="D23" s="43"/>
      <c r="E23" s="15"/>
      <c r="F23" s="15"/>
    </row>
    <row r="24" spans="2:6" x14ac:dyDescent="0.2">
      <c r="B24" s="5" t="s">
        <v>3</v>
      </c>
      <c r="C24" s="4"/>
      <c r="D24" s="44"/>
      <c r="E24" s="15"/>
      <c r="F24" s="15"/>
    </row>
    <row r="25" spans="2:6" ht="15" x14ac:dyDescent="0.2">
      <c r="B25" s="18" t="s">
        <v>4</v>
      </c>
      <c r="C25" s="8"/>
      <c r="D25" s="44"/>
      <c r="E25" s="15"/>
      <c r="F25" s="15"/>
    </row>
    <row r="26" spans="2:6" ht="0.2" customHeight="1" x14ac:dyDescent="0.2">
      <c r="B26" s="6"/>
      <c r="C26" s="3"/>
      <c r="D26" s="7"/>
      <c r="E26" s="15"/>
      <c r="F26" s="15"/>
    </row>
    <row r="27" spans="2:6" ht="0.2" customHeight="1" x14ac:dyDescent="0.2">
      <c r="B27" s="6"/>
      <c r="C27" s="3"/>
      <c r="D27" s="7"/>
      <c r="E27" s="15"/>
      <c r="F27" s="15"/>
    </row>
    <row r="28" spans="2:6" ht="24.95" customHeight="1" x14ac:dyDescent="0.25">
      <c r="B28" s="29" t="s">
        <v>20</v>
      </c>
      <c r="C28" s="64" t="s">
        <v>6</v>
      </c>
      <c r="D28" s="63">
        <v>1</v>
      </c>
      <c r="E28" s="31"/>
      <c r="F28" s="31">
        <f>E28*D28</f>
        <v>0</v>
      </c>
    </row>
    <row r="29" spans="2:6" ht="120" customHeight="1" x14ac:dyDescent="0.2">
      <c r="B29" s="5" t="s">
        <v>2</v>
      </c>
      <c r="C29" s="36" t="s">
        <v>90</v>
      </c>
      <c r="D29" s="43"/>
      <c r="E29" s="15"/>
      <c r="F29" s="15"/>
    </row>
    <row r="30" spans="2:6" ht="28.5" x14ac:dyDescent="0.2">
      <c r="B30" s="5" t="s">
        <v>3</v>
      </c>
      <c r="C30" s="36" t="s">
        <v>85</v>
      </c>
      <c r="D30" s="44"/>
      <c r="E30" s="15"/>
      <c r="F30" s="15"/>
    </row>
    <row r="31" spans="2:6" ht="15" x14ac:dyDescent="0.2">
      <c r="B31" s="18" t="s">
        <v>4</v>
      </c>
      <c r="C31" s="8"/>
      <c r="D31" s="44"/>
      <c r="E31" s="15"/>
      <c r="F31" s="15"/>
    </row>
    <row r="32" spans="2:6" ht="0.2" customHeight="1" x14ac:dyDescent="0.2">
      <c r="B32" s="6"/>
      <c r="C32" s="3"/>
      <c r="D32" s="7"/>
      <c r="E32" s="15"/>
      <c r="F32" s="15"/>
    </row>
    <row r="33" spans="2:9" ht="24.95" customHeight="1" x14ac:dyDescent="0.25">
      <c r="B33" s="29" t="s">
        <v>21</v>
      </c>
      <c r="C33" s="64" t="s">
        <v>53</v>
      </c>
      <c r="D33" s="63">
        <v>1</v>
      </c>
      <c r="E33" s="31"/>
      <c r="F33" s="31">
        <f>E33*D33</f>
        <v>0</v>
      </c>
    </row>
    <row r="34" spans="2:9" ht="75" customHeight="1" x14ac:dyDescent="0.2">
      <c r="B34" s="5" t="s">
        <v>2</v>
      </c>
      <c r="C34" s="4" t="s">
        <v>91</v>
      </c>
      <c r="D34" s="43"/>
      <c r="E34" s="15"/>
      <c r="F34" s="15"/>
      <c r="I34" s="13"/>
    </row>
    <row r="35" spans="2:9" x14ac:dyDescent="0.2">
      <c r="B35" s="5" t="s">
        <v>3</v>
      </c>
      <c r="C35" s="4" t="s">
        <v>54</v>
      </c>
      <c r="D35" s="44"/>
      <c r="E35" s="15"/>
      <c r="F35" s="15"/>
      <c r="I35" s="13"/>
    </row>
    <row r="36" spans="2:9" ht="15" x14ac:dyDescent="0.2">
      <c r="B36" s="18" t="s">
        <v>4</v>
      </c>
      <c r="C36" s="8"/>
      <c r="D36" s="44"/>
      <c r="E36" s="15"/>
      <c r="F36" s="15"/>
    </row>
    <row r="37" spans="2:9" ht="0.2" customHeight="1" x14ac:dyDescent="0.2">
      <c r="E37" s="15"/>
      <c r="F37" s="15"/>
    </row>
    <row r="38" spans="2:9" ht="24.95" customHeight="1" x14ac:dyDescent="0.25">
      <c r="B38" s="29" t="s">
        <v>22</v>
      </c>
      <c r="C38" s="64" t="s">
        <v>55</v>
      </c>
      <c r="D38" s="63">
        <v>1</v>
      </c>
      <c r="E38" s="31"/>
      <c r="F38" s="31">
        <f>E38*D38</f>
        <v>0</v>
      </c>
    </row>
    <row r="39" spans="2:9" ht="75" customHeight="1" x14ac:dyDescent="0.2">
      <c r="B39" s="5" t="s">
        <v>2</v>
      </c>
      <c r="C39" s="36" t="s">
        <v>92</v>
      </c>
      <c r="D39" s="43"/>
      <c r="E39" s="15"/>
      <c r="F39" s="15"/>
    </row>
    <row r="40" spans="2:9" ht="15" customHeight="1" x14ac:dyDescent="0.2">
      <c r="B40" s="5" t="s">
        <v>3</v>
      </c>
      <c r="C40" s="4"/>
      <c r="D40" s="44"/>
      <c r="E40" s="15"/>
      <c r="F40" s="15"/>
    </row>
    <row r="41" spans="2:9" ht="15" customHeight="1" x14ac:dyDescent="0.2">
      <c r="B41" s="18" t="s">
        <v>4</v>
      </c>
      <c r="C41" s="8"/>
      <c r="D41" s="44"/>
      <c r="E41" s="15"/>
      <c r="F41" s="15"/>
    </row>
    <row r="42" spans="2:9" ht="0.2" customHeight="1" x14ac:dyDescent="0.2">
      <c r="E42" s="15"/>
      <c r="F42" s="15"/>
    </row>
    <row r="43" spans="2:9" ht="24.95" customHeight="1" x14ac:dyDescent="0.25">
      <c r="B43" s="29" t="s">
        <v>23</v>
      </c>
      <c r="C43" s="64" t="s">
        <v>15</v>
      </c>
      <c r="D43" s="63">
        <v>14</v>
      </c>
      <c r="E43" s="31"/>
      <c r="F43" s="31">
        <f>E43*D43</f>
        <v>0</v>
      </c>
    </row>
    <row r="44" spans="2:9" ht="75" customHeight="1" x14ac:dyDescent="0.2">
      <c r="B44" s="5" t="s">
        <v>2</v>
      </c>
      <c r="C44" s="36" t="s">
        <v>93</v>
      </c>
      <c r="D44" s="43"/>
      <c r="E44" s="15"/>
      <c r="F44" s="15"/>
    </row>
    <row r="45" spans="2:9" ht="15" customHeight="1" x14ac:dyDescent="0.2">
      <c r="B45" s="5" t="s">
        <v>3</v>
      </c>
      <c r="C45" s="4"/>
      <c r="D45" s="44"/>
      <c r="E45" s="15"/>
      <c r="F45" s="15"/>
    </row>
    <row r="46" spans="2:9" ht="15" customHeight="1" x14ac:dyDescent="0.2">
      <c r="B46" s="18" t="s">
        <v>4</v>
      </c>
      <c r="C46" s="8"/>
      <c r="D46" s="44"/>
      <c r="E46" s="15"/>
      <c r="F46" s="15"/>
    </row>
    <row r="47" spans="2:9" ht="0.2" customHeight="1" x14ac:dyDescent="0.2">
      <c r="E47" s="15"/>
      <c r="F47" s="15"/>
    </row>
    <row r="48" spans="2:9" ht="0.2" customHeight="1" x14ac:dyDescent="0.2">
      <c r="E48" s="15"/>
      <c r="F48" s="15"/>
    </row>
    <row r="49" spans="2:6" ht="0.2" customHeight="1" x14ac:dyDescent="0.2">
      <c r="E49" s="15"/>
      <c r="F49" s="15"/>
    </row>
    <row r="50" spans="2:6" ht="0.2" customHeight="1" x14ac:dyDescent="0.2">
      <c r="E50" s="15"/>
      <c r="F50" s="15"/>
    </row>
    <row r="51" spans="2:6" ht="24.95" customHeight="1" x14ac:dyDescent="0.25">
      <c r="B51" s="29" t="s">
        <v>24</v>
      </c>
      <c r="C51" s="64" t="s">
        <v>9</v>
      </c>
      <c r="D51" s="63">
        <v>6</v>
      </c>
      <c r="E51" s="31"/>
      <c r="F51" s="31">
        <f>E51*D51</f>
        <v>0</v>
      </c>
    </row>
    <row r="52" spans="2:6" ht="75" customHeight="1" x14ac:dyDescent="0.2">
      <c r="B52" s="5" t="s">
        <v>2</v>
      </c>
      <c r="C52" s="36" t="s">
        <v>94</v>
      </c>
      <c r="D52" s="43"/>
      <c r="E52" s="15"/>
      <c r="F52" s="15"/>
    </row>
    <row r="53" spans="2:6" ht="15" customHeight="1" x14ac:dyDescent="0.2">
      <c r="B53" s="5" t="s">
        <v>3</v>
      </c>
      <c r="C53" s="4"/>
      <c r="D53" s="44"/>
      <c r="E53" s="15"/>
      <c r="F53" s="15"/>
    </row>
    <row r="54" spans="2:6" ht="15" customHeight="1" x14ac:dyDescent="0.2">
      <c r="B54" s="18" t="s">
        <v>4</v>
      </c>
      <c r="C54" s="8"/>
      <c r="D54" s="44"/>
      <c r="E54" s="15"/>
      <c r="F54" s="15"/>
    </row>
    <row r="55" spans="2:6" ht="0.2" customHeight="1" x14ac:dyDescent="0.2">
      <c r="E55" s="15"/>
      <c r="F55" s="15"/>
    </row>
    <row r="56" spans="2:6" ht="0.2" customHeight="1" x14ac:dyDescent="0.2">
      <c r="E56" s="15"/>
      <c r="F56" s="15"/>
    </row>
    <row r="57" spans="2:6" ht="0.2" customHeight="1" x14ac:dyDescent="0.2">
      <c r="E57" s="15"/>
      <c r="F57" s="15"/>
    </row>
    <row r="58" spans="2:6" ht="0.2" customHeight="1" x14ac:dyDescent="0.2">
      <c r="E58" s="15"/>
      <c r="F58" s="15"/>
    </row>
    <row r="59" spans="2:6" ht="24.95" customHeight="1" x14ac:dyDescent="0.25">
      <c r="B59" s="29" t="s">
        <v>25</v>
      </c>
      <c r="C59" s="64" t="s">
        <v>10</v>
      </c>
      <c r="D59" s="63">
        <v>1</v>
      </c>
      <c r="E59" s="31"/>
      <c r="F59" s="31">
        <f>E59*D59</f>
        <v>0</v>
      </c>
    </row>
    <row r="60" spans="2:6" ht="75" customHeight="1" x14ac:dyDescent="0.2">
      <c r="B60" s="5" t="s">
        <v>2</v>
      </c>
      <c r="C60" s="36" t="s">
        <v>95</v>
      </c>
      <c r="D60" s="43"/>
      <c r="E60" s="15"/>
      <c r="F60" s="15"/>
    </row>
    <row r="61" spans="2:6" x14ac:dyDescent="0.2">
      <c r="B61" s="5" t="s">
        <v>3</v>
      </c>
      <c r="C61" s="4"/>
      <c r="D61" s="44"/>
      <c r="E61" s="15"/>
      <c r="F61" s="15"/>
    </row>
    <row r="62" spans="2:6" ht="15" x14ac:dyDescent="0.2">
      <c r="B62" s="18" t="s">
        <v>4</v>
      </c>
      <c r="C62" s="8"/>
      <c r="D62" s="44"/>
      <c r="E62" s="15"/>
      <c r="F62" s="15"/>
    </row>
    <row r="63" spans="2:6" ht="0.2" customHeight="1" x14ac:dyDescent="0.2">
      <c r="B63" s="6"/>
      <c r="C63" s="3"/>
      <c r="D63" s="7"/>
      <c r="E63" s="15"/>
      <c r="F63" s="15"/>
    </row>
    <row r="64" spans="2:6" ht="24.95" customHeight="1" x14ac:dyDescent="0.25">
      <c r="B64" s="29" t="s">
        <v>26</v>
      </c>
      <c r="C64" s="64" t="s">
        <v>10</v>
      </c>
      <c r="D64" s="63">
        <v>1</v>
      </c>
      <c r="E64" s="31"/>
      <c r="F64" s="31">
        <f>E64*D64</f>
        <v>0</v>
      </c>
    </row>
    <row r="65" spans="2:6" ht="75" customHeight="1" x14ac:dyDescent="0.2">
      <c r="B65" s="5" t="s">
        <v>2</v>
      </c>
      <c r="C65" s="36" t="s">
        <v>96</v>
      </c>
      <c r="D65" s="43"/>
      <c r="E65" s="15"/>
      <c r="F65" s="15"/>
    </row>
    <row r="66" spans="2:6" x14ac:dyDescent="0.2">
      <c r="B66" s="5" t="s">
        <v>3</v>
      </c>
      <c r="C66" s="4"/>
      <c r="D66" s="44"/>
      <c r="E66" s="15"/>
      <c r="F66" s="15"/>
    </row>
    <row r="67" spans="2:6" ht="15" x14ac:dyDescent="0.2">
      <c r="B67" s="18" t="s">
        <v>4</v>
      </c>
      <c r="C67" s="8"/>
      <c r="D67" s="44"/>
      <c r="E67" s="15"/>
      <c r="F67" s="15"/>
    </row>
    <row r="68" spans="2:6" ht="0.2" customHeight="1" x14ac:dyDescent="0.2">
      <c r="E68" s="15"/>
      <c r="F68" s="15"/>
    </row>
    <row r="69" spans="2:6" ht="0.2" customHeight="1" x14ac:dyDescent="0.2">
      <c r="B69" s="6"/>
      <c r="C69" s="3"/>
      <c r="D69" s="7"/>
      <c r="E69" s="15"/>
      <c r="F69" s="15"/>
    </row>
    <row r="70" spans="2:6" ht="24.95" customHeight="1" x14ac:dyDescent="0.25">
      <c r="B70" s="29" t="s">
        <v>27</v>
      </c>
      <c r="C70" s="64" t="s">
        <v>56</v>
      </c>
      <c r="D70" s="63">
        <v>2</v>
      </c>
      <c r="E70" s="31"/>
      <c r="F70" s="31">
        <f>E70*D70</f>
        <v>0</v>
      </c>
    </row>
    <row r="71" spans="2:6" ht="75" customHeight="1" x14ac:dyDescent="0.2">
      <c r="B71" s="5" t="s">
        <v>2</v>
      </c>
      <c r="C71" s="35" t="s">
        <v>97</v>
      </c>
      <c r="D71" s="43"/>
      <c r="E71" s="15"/>
      <c r="F71" s="15"/>
    </row>
    <row r="72" spans="2:6" x14ac:dyDescent="0.2">
      <c r="B72" s="5" t="s">
        <v>3</v>
      </c>
      <c r="C72" s="4"/>
      <c r="D72" s="44"/>
      <c r="E72" s="15"/>
      <c r="F72" s="15"/>
    </row>
    <row r="73" spans="2:6" ht="15" x14ac:dyDescent="0.2">
      <c r="B73" s="18" t="s">
        <v>4</v>
      </c>
      <c r="C73" s="8"/>
      <c r="D73" s="44"/>
      <c r="E73" s="15"/>
      <c r="F73" s="15"/>
    </row>
    <row r="74" spans="2:6" ht="0.2" customHeight="1" x14ac:dyDescent="0.2">
      <c r="B74" s="6"/>
      <c r="C74" s="3"/>
      <c r="D74" s="7"/>
      <c r="E74" s="15"/>
      <c r="F74" s="15"/>
    </row>
    <row r="75" spans="2:6" ht="24.95" customHeight="1" x14ac:dyDescent="0.25">
      <c r="B75" s="29" t="s">
        <v>28</v>
      </c>
      <c r="C75" s="64" t="s">
        <v>56</v>
      </c>
      <c r="D75" s="63">
        <v>2</v>
      </c>
      <c r="E75" s="31"/>
      <c r="F75" s="31">
        <f>E75*D75</f>
        <v>0</v>
      </c>
    </row>
    <row r="76" spans="2:6" ht="75" customHeight="1" x14ac:dyDescent="0.2">
      <c r="B76" s="5" t="s">
        <v>2</v>
      </c>
      <c r="C76" s="36" t="s">
        <v>98</v>
      </c>
      <c r="D76" s="43"/>
      <c r="E76" s="15"/>
      <c r="F76" s="15"/>
    </row>
    <row r="77" spans="2:6" x14ac:dyDescent="0.2">
      <c r="B77" s="5" t="s">
        <v>3</v>
      </c>
      <c r="C77" s="4"/>
      <c r="D77" s="44"/>
      <c r="E77" s="15"/>
      <c r="F77" s="15"/>
    </row>
    <row r="78" spans="2:6" ht="15" customHeight="1" x14ac:dyDescent="0.2">
      <c r="B78" s="18" t="s">
        <v>4</v>
      </c>
      <c r="C78" s="8"/>
      <c r="D78" s="44"/>
      <c r="E78" s="15"/>
      <c r="F78" s="15"/>
    </row>
    <row r="79" spans="2:6" ht="0.2" customHeight="1" x14ac:dyDescent="0.2">
      <c r="B79" s="6"/>
      <c r="C79" s="3"/>
      <c r="D79" s="7"/>
      <c r="E79" s="15"/>
      <c r="F79" s="15"/>
    </row>
    <row r="80" spans="2:6" ht="24.95" customHeight="1" x14ac:dyDescent="0.25">
      <c r="B80" s="29" t="s">
        <v>29</v>
      </c>
      <c r="C80" s="64" t="s">
        <v>12</v>
      </c>
      <c r="D80" s="63">
        <v>1</v>
      </c>
      <c r="E80" s="31"/>
      <c r="F80" s="31">
        <f>E80*D80</f>
        <v>0</v>
      </c>
    </row>
    <row r="81" spans="2:8" ht="75" customHeight="1" x14ac:dyDescent="0.2">
      <c r="B81" s="5" t="s">
        <v>2</v>
      </c>
      <c r="C81" s="36" t="s">
        <v>99</v>
      </c>
      <c r="D81" s="43"/>
      <c r="E81" s="15"/>
      <c r="F81" s="15"/>
    </row>
    <row r="82" spans="2:8" x14ac:dyDescent="0.2">
      <c r="B82" s="5" t="s">
        <v>3</v>
      </c>
      <c r="C82" s="4"/>
      <c r="D82" s="44"/>
      <c r="E82" s="15"/>
      <c r="F82" s="15"/>
    </row>
    <row r="83" spans="2:8" ht="15" x14ac:dyDescent="0.2">
      <c r="B83" s="18" t="s">
        <v>4</v>
      </c>
      <c r="C83" s="8"/>
      <c r="D83" s="44"/>
      <c r="E83" s="15"/>
      <c r="F83" s="15"/>
      <c r="H83" s="32"/>
    </row>
    <row r="84" spans="2:8" ht="0.2" customHeight="1" x14ac:dyDescent="0.2">
      <c r="B84" s="6"/>
      <c r="C84" s="3"/>
      <c r="D84" s="7"/>
      <c r="E84" s="15"/>
      <c r="F84" s="15"/>
    </row>
    <row r="85" spans="2:8" ht="24.95" customHeight="1" x14ac:dyDescent="0.25">
      <c r="B85" s="29" t="s">
        <v>30</v>
      </c>
      <c r="C85" s="64" t="s">
        <v>57</v>
      </c>
      <c r="D85" s="63">
        <v>1</v>
      </c>
      <c r="E85" s="31"/>
      <c r="F85" s="31">
        <f>E85*D85</f>
        <v>0</v>
      </c>
    </row>
    <row r="86" spans="2:8" ht="75" customHeight="1" x14ac:dyDescent="0.2">
      <c r="B86" s="5" t="s">
        <v>2</v>
      </c>
      <c r="C86" s="36" t="s">
        <v>100</v>
      </c>
      <c r="D86" s="43"/>
      <c r="E86" s="15"/>
      <c r="F86" s="15"/>
    </row>
    <row r="87" spans="2:8" ht="42.75" x14ac:dyDescent="0.2">
      <c r="B87" s="5" t="s">
        <v>3</v>
      </c>
      <c r="C87" s="36" t="s">
        <v>101</v>
      </c>
      <c r="D87" s="44"/>
      <c r="E87" s="15"/>
      <c r="F87" s="15"/>
    </row>
    <row r="88" spans="2:8" ht="15" x14ac:dyDescent="0.2">
      <c r="B88" s="18" t="s">
        <v>4</v>
      </c>
      <c r="C88" s="8"/>
      <c r="D88" s="44"/>
      <c r="E88" s="15"/>
      <c r="F88" s="15"/>
    </row>
    <row r="89" spans="2:8" ht="0.2" customHeight="1" x14ac:dyDescent="0.2">
      <c r="B89" s="10"/>
      <c r="C89" s="1"/>
      <c r="D89" s="9"/>
      <c r="E89" s="15"/>
      <c r="F89" s="15"/>
    </row>
    <row r="90" spans="2:8" ht="24.95" customHeight="1" x14ac:dyDescent="0.25">
      <c r="B90" s="29" t="s">
        <v>31</v>
      </c>
      <c r="C90" s="64" t="s">
        <v>58</v>
      </c>
      <c r="D90" s="63">
        <v>7</v>
      </c>
      <c r="E90" s="31"/>
      <c r="F90" s="31">
        <f>E90*D90</f>
        <v>0</v>
      </c>
    </row>
    <row r="91" spans="2:8" ht="75" customHeight="1" x14ac:dyDescent="0.2">
      <c r="B91" s="5" t="s">
        <v>2</v>
      </c>
      <c r="C91" s="36" t="s">
        <v>102</v>
      </c>
      <c r="D91" s="43"/>
      <c r="E91" s="15"/>
      <c r="F91" s="15"/>
    </row>
    <row r="92" spans="2:8" x14ac:dyDescent="0.2">
      <c r="B92" s="5" t="s">
        <v>3</v>
      </c>
      <c r="C92" s="36" t="s">
        <v>59</v>
      </c>
      <c r="D92" s="44"/>
      <c r="E92" s="15"/>
      <c r="F92" s="15"/>
    </row>
    <row r="93" spans="2:8" ht="15" x14ac:dyDescent="0.2">
      <c r="B93" s="18" t="s">
        <v>4</v>
      </c>
      <c r="C93" s="8"/>
      <c r="D93" s="44"/>
      <c r="E93" s="15"/>
      <c r="F93" s="15"/>
    </row>
    <row r="94" spans="2:8" ht="0.2" customHeight="1" x14ac:dyDescent="0.2">
      <c r="B94" s="6"/>
      <c r="C94" s="3"/>
      <c r="D94" s="7"/>
      <c r="E94" s="15"/>
      <c r="F94" s="15"/>
    </row>
    <row r="95" spans="2:8" ht="24.95" customHeight="1" x14ac:dyDescent="0.25">
      <c r="B95" s="29" t="s">
        <v>32</v>
      </c>
      <c r="C95" s="64" t="s">
        <v>13</v>
      </c>
      <c r="D95" s="63">
        <v>2</v>
      </c>
      <c r="E95" s="31"/>
      <c r="F95" s="31">
        <f>E95*D95</f>
        <v>0</v>
      </c>
    </row>
    <row r="96" spans="2:8" ht="75" customHeight="1" x14ac:dyDescent="0.2">
      <c r="B96" s="5" t="s">
        <v>2</v>
      </c>
      <c r="C96" s="36" t="s">
        <v>5</v>
      </c>
      <c r="D96" s="43"/>
      <c r="E96" s="15"/>
      <c r="F96" s="15"/>
    </row>
    <row r="97" spans="2:6" x14ac:dyDescent="0.2">
      <c r="B97" s="5" t="s">
        <v>3</v>
      </c>
      <c r="C97" s="4"/>
      <c r="D97" s="44"/>
      <c r="E97" s="15"/>
      <c r="F97" s="15"/>
    </row>
    <row r="98" spans="2:6" ht="15" x14ac:dyDescent="0.2">
      <c r="B98" s="18" t="s">
        <v>4</v>
      </c>
      <c r="C98" s="8"/>
      <c r="D98" s="44"/>
      <c r="E98" s="15"/>
      <c r="F98" s="15"/>
    </row>
    <row r="99" spans="2:6" ht="0.2" customHeight="1" x14ac:dyDescent="0.2">
      <c r="B99" s="6"/>
      <c r="C99" s="3"/>
      <c r="D99" s="7"/>
      <c r="E99" s="15"/>
      <c r="F99" s="15"/>
    </row>
    <row r="100" spans="2:6" ht="24.95" customHeight="1" x14ac:dyDescent="0.25">
      <c r="B100" s="29" t="s">
        <v>33</v>
      </c>
      <c r="C100" s="64" t="s">
        <v>11</v>
      </c>
      <c r="D100" s="63">
        <v>1</v>
      </c>
      <c r="E100" s="31"/>
      <c r="F100" s="31">
        <f>E100*D100</f>
        <v>0</v>
      </c>
    </row>
    <row r="101" spans="2:6" ht="75" customHeight="1" x14ac:dyDescent="0.2">
      <c r="B101" s="5" t="s">
        <v>2</v>
      </c>
      <c r="C101" s="36" t="s">
        <v>103</v>
      </c>
      <c r="D101" s="43"/>
      <c r="E101" s="15"/>
      <c r="F101" s="15"/>
    </row>
    <row r="102" spans="2:6" x14ac:dyDescent="0.2">
      <c r="B102" s="5" t="s">
        <v>3</v>
      </c>
      <c r="C102" s="36" t="s">
        <v>50</v>
      </c>
      <c r="D102" s="44"/>
      <c r="E102" s="15"/>
      <c r="F102" s="15"/>
    </row>
    <row r="103" spans="2:6" ht="15" x14ac:dyDescent="0.2">
      <c r="B103" s="18" t="s">
        <v>4</v>
      </c>
      <c r="C103" s="8"/>
      <c r="D103" s="44"/>
      <c r="E103" s="15"/>
      <c r="F103" s="15"/>
    </row>
    <row r="104" spans="2:6" ht="0.2" customHeight="1" x14ac:dyDescent="0.2">
      <c r="B104" s="6"/>
      <c r="C104" s="3"/>
      <c r="D104" s="7"/>
      <c r="E104" s="15"/>
      <c r="F104" s="15"/>
    </row>
    <row r="105" spans="2:6" ht="24.95" customHeight="1" x14ac:dyDescent="0.25">
      <c r="B105" s="29" t="s">
        <v>34</v>
      </c>
      <c r="C105" s="64" t="s">
        <v>11</v>
      </c>
      <c r="D105" s="63">
        <v>1</v>
      </c>
      <c r="E105" s="31"/>
      <c r="F105" s="31">
        <f>E105*D105</f>
        <v>0</v>
      </c>
    </row>
    <row r="106" spans="2:6" ht="75" customHeight="1" x14ac:dyDescent="0.2">
      <c r="B106" s="5" t="s">
        <v>2</v>
      </c>
      <c r="C106" s="36" t="s">
        <v>104</v>
      </c>
      <c r="D106" s="43"/>
      <c r="E106" s="15"/>
      <c r="F106" s="15"/>
    </row>
    <row r="107" spans="2:6" x14ac:dyDescent="0.2">
      <c r="B107" s="5" t="s">
        <v>3</v>
      </c>
      <c r="C107" s="36" t="s">
        <v>50</v>
      </c>
      <c r="D107" s="44"/>
      <c r="E107" s="15"/>
      <c r="F107" s="15"/>
    </row>
    <row r="108" spans="2:6" ht="15" x14ac:dyDescent="0.2">
      <c r="B108" s="18" t="s">
        <v>4</v>
      </c>
      <c r="C108" s="8"/>
      <c r="D108" s="44"/>
      <c r="E108" s="15"/>
      <c r="F108" s="15"/>
    </row>
    <row r="109" spans="2:6" ht="0.2" customHeight="1" x14ac:dyDescent="0.2">
      <c r="B109" s="6"/>
      <c r="C109" s="3"/>
      <c r="D109" s="7"/>
      <c r="E109" s="15"/>
      <c r="F109" s="15"/>
    </row>
    <row r="110" spans="2:6" ht="0.2" customHeight="1" x14ac:dyDescent="0.2">
      <c r="B110" s="6"/>
      <c r="C110" s="3"/>
      <c r="D110" s="7"/>
      <c r="E110" s="15"/>
      <c r="F110" s="15"/>
    </row>
    <row r="111" spans="2:6" ht="24.95" customHeight="1" x14ac:dyDescent="0.25">
      <c r="B111" s="29" t="s">
        <v>35</v>
      </c>
      <c r="C111" s="64" t="s">
        <v>45</v>
      </c>
      <c r="D111" s="63">
        <v>1</v>
      </c>
      <c r="E111" s="31"/>
      <c r="F111" s="31">
        <f>E111*D111</f>
        <v>0</v>
      </c>
    </row>
    <row r="112" spans="2:6" ht="75" customHeight="1" x14ac:dyDescent="0.2">
      <c r="B112" s="5" t="s">
        <v>2</v>
      </c>
      <c r="C112" s="36" t="s">
        <v>46</v>
      </c>
      <c r="D112" s="43"/>
      <c r="E112" s="15"/>
      <c r="F112" s="15"/>
    </row>
    <row r="113" spans="2:6" x14ac:dyDescent="0.2">
      <c r="B113" s="5" t="s">
        <v>3</v>
      </c>
      <c r="C113" s="4"/>
      <c r="D113" s="44"/>
      <c r="E113" s="15"/>
      <c r="F113" s="15"/>
    </row>
    <row r="114" spans="2:6" ht="15" x14ac:dyDescent="0.2">
      <c r="B114" s="18" t="s">
        <v>4</v>
      </c>
      <c r="C114" s="8"/>
      <c r="D114" s="44"/>
      <c r="E114" s="15"/>
      <c r="F114" s="15"/>
    </row>
    <row r="115" spans="2:6" ht="0.2" customHeight="1" x14ac:dyDescent="0.2">
      <c r="B115" s="6"/>
      <c r="C115" s="3"/>
      <c r="D115" s="7"/>
      <c r="E115" s="15"/>
      <c r="F115" s="15"/>
    </row>
    <row r="116" spans="2:6" ht="0.2" customHeight="1" x14ac:dyDescent="0.2">
      <c r="B116" s="6"/>
      <c r="C116" s="14"/>
      <c r="D116" s="7"/>
      <c r="E116" s="15"/>
      <c r="F116" s="15"/>
    </row>
    <row r="117" spans="2:6" ht="0.2" customHeight="1" x14ac:dyDescent="0.2">
      <c r="B117" s="6"/>
      <c r="C117" s="3"/>
      <c r="D117" s="7"/>
      <c r="E117" s="15"/>
      <c r="F117" s="15"/>
    </row>
    <row r="118" spans="2:6" ht="24.95" customHeight="1" x14ac:dyDescent="0.25">
      <c r="B118" s="29" t="s">
        <v>36</v>
      </c>
      <c r="C118" s="64" t="s">
        <v>14</v>
      </c>
      <c r="D118" s="63">
        <v>1</v>
      </c>
      <c r="E118" s="31"/>
      <c r="F118" s="31">
        <f>E118*D118</f>
        <v>0</v>
      </c>
    </row>
    <row r="119" spans="2:6" ht="75" customHeight="1" x14ac:dyDescent="0.2">
      <c r="B119" s="5" t="s">
        <v>2</v>
      </c>
      <c r="C119" s="36" t="s">
        <v>51</v>
      </c>
      <c r="D119" s="43"/>
      <c r="E119" s="15"/>
      <c r="F119" s="15"/>
    </row>
    <row r="120" spans="2:6" x14ac:dyDescent="0.2">
      <c r="B120" s="5" t="s">
        <v>3</v>
      </c>
      <c r="C120" s="4" t="s">
        <v>49</v>
      </c>
      <c r="D120" s="44"/>
      <c r="E120" s="15"/>
      <c r="F120" s="15"/>
    </row>
    <row r="121" spans="2:6" ht="15" x14ac:dyDescent="0.2">
      <c r="B121" s="18" t="s">
        <v>4</v>
      </c>
      <c r="C121" s="8"/>
      <c r="D121" s="44"/>
      <c r="E121" s="15"/>
      <c r="F121" s="15"/>
    </row>
    <row r="122" spans="2:6" ht="0.2" customHeight="1" x14ac:dyDescent="0.2">
      <c r="B122" s="6"/>
      <c r="C122" s="3"/>
      <c r="D122" s="7"/>
      <c r="E122" s="15"/>
      <c r="F122" s="15"/>
    </row>
    <row r="123" spans="2:6" ht="24.95" customHeight="1" x14ac:dyDescent="0.25">
      <c r="B123" s="29" t="s">
        <v>41</v>
      </c>
      <c r="C123" s="64" t="s">
        <v>42</v>
      </c>
      <c r="D123" s="63">
        <v>1</v>
      </c>
      <c r="E123" s="31"/>
      <c r="F123" s="31">
        <f>E123*D123</f>
        <v>0</v>
      </c>
    </row>
    <row r="124" spans="2:6" ht="75" customHeight="1" x14ac:dyDescent="0.2">
      <c r="B124" s="5" t="s">
        <v>2</v>
      </c>
      <c r="C124" s="36" t="s">
        <v>48</v>
      </c>
      <c r="D124" s="43"/>
      <c r="E124" s="15"/>
      <c r="F124" s="15"/>
    </row>
    <row r="125" spans="2:6" x14ac:dyDescent="0.2">
      <c r="B125" s="5" t="s">
        <v>3</v>
      </c>
      <c r="C125" s="4"/>
      <c r="D125" s="44"/>
      <c r="E125" s="15"/>
      <c r="F125" s="15"/>
    </row>
    <row r="126" spans="2:6" ht="15" x14ac:dyDescent="0.2">
      <c r="B126" s="18" t="s">
        <v>4</v>
      </c>
      <c r="C126" s="8"/>
      <c r="D126" s="44"/>
      <c r="E126" s="15"/>
      <c r="F126" s="15"/>
    </row>
    <row r="127" spans="2:6" ht="0.2" customHeight="1" x14ac:dyDescent="0.2">
      <c r="B127" s="6"/>
      <c r="C127" s="3"/>
      <c r="D127" s="7"/>
      <c r="E127" s="15"/>
      <c r="F127" s="15"/>
    </row>
    <row r="128" spans="2:6" ht="24.95" customHeight="1" x14ac:dyDescent="0.25">
      <c r="B128" s="29" t="s">
        <v>43</v>
      </c>
      <c r="C128" s="64" t="s">
        <v>44</v>
      </c>
      <c r="D128" s="63">
        <v>1</v>
      </c>
      <c r="E128" s="31"/>
      <c r="F128" s="31">
        <f>E128*D128</f>
        <v>0</v>
      </c>
    </row>
    <row r="129" spans="2:6" ht="75" customHeight="1" x14ac:dyDescent="0.2">
      <c r="B129" s="5" t="s">
        <v>2</v>
      </c>
      <c r="C129" s="36" t="s">
        <v>47</v>
      </c>
      <c r="D129" s="43"/>
      <c r="E129" s="15"/>
      <c r="F129" s="15"/>
    </row>
    <row r="130" spans="2:6" x14ac:dyDescent="0.2">
      <c r="B130" s="5" t="s">
        <v>3</v>
      </c>
      <c r="C130" s="4"/>
      <c r="D130" s="44"/>
      <c r="E130" s="15"/>
      <c r="F130" s="15"/>
    </row>
    <row r="131" spans="2:6" ht="15" x14ac:dyDescent="0.2">
      <c r="B131" s="18" t="s">
        <v>4</v>
      </c>
      <c r="C131" s="8"/>
      <c r="D131" s="44"/>
      <c r="E131" s="15"/>
      <c r="F131" s="15"/>
    </row>
    <row r="132" spans="2:6" ht="0.2" customHeight="1" x14ac:dyDescent="0.2">
      <c r="B132" s="6"/>
      <c r="C132" s="3"/>
      <c r="D132" s="7"/>
      <c r="E132" s="15"/>
      <c r="F132" s="15"/>
    </row>
    <row r="133" spans="2:6" ht="0.2" customHeight="1" x14ac:dyDescent="0.2">
      <c r="B133" s="6"/>
      <c r="C133" s="3"/>
      <c r="D133" s="7"/>
      <c r="E133" s="15"/>
      <c r="F133" s="15"/>
    </row>
    <row r="134" spans="2:6" ht="24.95" customHeight="1" x14ac:dyDescent="0.25">
      <c r="B134" s="29" t="s">
        <v>37</v>
      </c>
      <c r="C134" s="64" t="s">
        <v>40</v>
      </c>
      <c r="D134" s="63">
        <v>3</v>
      </c>
      <c r="E134" s="31"/>
      <c r="F134" s="31">
        <f>E134*D134</f>
        <v>0</v>
      </c>
    </row>
    <row r="135" spans="2:6" ht="75" customHeight="1" x14ac:dyDescent="0.4">
      <c r="B135" s="5" t="s">
        <v>2</v>
      </c>
      <c r="C135" s="36" t="s">
        <v>71</v>
      </c>
      <c r="D135" s="43"/>
      <c r="E135" s="15"/>
      <c r="F135" s="21"/>
    </row>
    <row r="136" spans="2:6" x14ac:dyDescent="0.2">
      <c r="B136" s="5" t="s">
        <v>3</v>
      </c>
      <c r="C136" s="4" t="s">
        <v>61</v>
      </c>
      <c r="D136" s="44"/>
      <c r="E136" s="15"/>
      <c r="F136" s="15"/>
    </row>
    <row r="137" spans="2:6" ht="15" x14ac:dyDescent="0.2">
      <c r="B137" s="18" t="s">
        <v>4</v>
      </c>
      <c r="C137" s="8"/>
      <c r="D137" s="44"/>
      <c r="E137" s="15"/>
      <c r="F137" s="15"/>
    </row>
    <row r="138" spans="2:6" ht="0.2" customHeight="1" x14ac:dyDescent="0.2">
      <c r="B138" s="6"/>
      <c r="C138" s="3"/>
      <c r="D138" s="7"/>
      <c r="E138" s="15"/>
      <c r="F138" s="15"/>
    </row>
    <row r="139" spans="2:6" ht="24.95" customHeight="1" x14ac:dyDescent="0.25">
      <c r="B139" s="29" t="s">
        <v>70</v>
      </c>
      <c r="C139" s="64" t="s">
        <v>40</v>
      </c>
      <c r="D139" s="63">
        <v>9</v>
      </c>
      <c r="E139" s="31"/>
      <c r="F139" s="31">
        <f>E139*D139</f>
        <v>0</v>
      </c>
    </row>
    <row r="140" spans="2:6" ht="75" customHeight="1" x14ac:dyDescent="0.2">
      <c r="B140" s="5" t="s">
        <v>2</v>
      </c>
      <c r="C140" s="36" t="s">
        <v>72</v>
      </c>
      <c r="D140" s="43"/>
      <c r="E140" s="15"/>
      <c r="F140" s="15"/>
    </row>
    <row r="141" spans="2:6" ht="15" customHeight="1" x14ac:dyDescent="0.2">
      <c r="B141" s="5" t="s">
        <v>3</v>
      </c>
      <c r="C141" s="4" t="s">
        <v>61</v>
      </c>
      <c r="D141" s="44"/>
      <c r="E141" s="15"/>
      <c r="F141" s="15"/>
    </row>
    <row r="142" spans="2:6" ht="15" customHeight="1" x14ac:dyDescent="0.2">
      <c r="B142" s="18" t="s">
        <v>4</v>
      </c>
      <c r="C142" s="8"/>
      <c r="D142" s="44"/>
      <c r="E142" s="15"/>
      <c r="F142" s="15"/>
    </row>
    <row r="143" spans="2:6" ht="0.2" customHeight="1" x14ac:dyDescent="0.2">
      <c r="E143" s="15"/>
      <c r="F143" s="15"/>
    </row>
    <row r="144" spans="2:6" ht="24.95" customHeight="1" x14ac:dyDescent="0.25">
      <c r="B144" s="29" t="s">
        <v>39</v>
      </c>
      <c r="C144" s="30" t="s">
        <v>62</v>
      </c>
      <c r="D144" s="33">
        <v>1</v>
      </c>
      <c r="E144" s="31"/>
      <c r="F144" s="31">
        <f>E144*D144</f>
        <v>0</v>
      </c>
    </row>
    <row r="145" spans="2:6" ht="75" customHeight="1" x14ac:dyDescent="0.2">
      <c r="B145" s="5" t="s">
        <v>2</v>
      </c>
      <c r="C145" s="36" t="s">
        <v>63</v>
      </c>
      <c r="D145" s="43"/>
      <c r="E145" s="15"/>
      <c r="F145" s="15"/>
    </row>
    <row r="146" spans="2:6" x14ac:dyDescent="0.2">
      <c r="B146" s="5" t="s">
        <v>3</v>
      </c>
      <c r="C146" s="4"/>
      <c r="D146" s="44"/>
      <c r="E146" s="15"/>
      <c r="F146" s="15"/>
    </row>
    <row r="147" spans="2:6" ht="15" x14ac:dyDescent="0.2">
      <c r="B147" s="46" t="s">
        <v>4</v>
      </c>
      <c r="C147" s="8"/>
      <c r="D147" s="44"/>
      <c r="E147" s="15"/>
      <c r="F147" s="15"/>
    </row>
    <row r="148" spans="2:6" x14ac:dyDescent="0.2">
      <c r="B148" s="47"/>
      <c r="C148" s="1"/>
      <c r="D148" s="45"/>
      <c r="E148" s="15"/>
      <c r="F148" s="15"/>
    </row>
    <row r="149" spans="2:6" ht="0.2" customHeight="1" x14ac:dyDescent="0.2">
      <c r="B149" s="6"/>
      <c r="C149" s="3"/>
      <c r="D149" s="7"/>
      <c r="E149" s="15"/>
      <c r="F149" s="15"/>
    </row>
    <row r="150" spans="2:6" ht="24.95" customHeight="1" x14ac:dyDescent="0.25">
      <c r="B150" s="29" t="s">
        <v>65</v>
      </c>
      <c r="C150" s="64" t="s">
        <v>38</v>
      </c>
      <c r="D150" s="63">
        <v>1</v>
      </c>
      <c r="E150" s="31"/>
      <c r="F150" s="31">
        <f>E150*D150</f>
        <v>0</v>
      </c>
    </row>
    <row r="151" spans="2:6" ht="75" customHeight="1" x14ac:dyDescent="0.2">
      <c r="B151" s="5" t="s">
        <v>2</v>
      </c>
      <c r="C151" s="36" t="s">
        <v>64</v>
      </c>
      <c r="D151" s="43"/>
      <c r="E151" s="15"/>
      <c r="F151" s="15"/>
    </row>
    <row r="152" spans="2:6" x14ac:dyDescent="0.2">
      <c r="B152" s="5" t="s">
        <v>3</v>
      </c>
      <c r="C152" s="4"/>
      <c r="D152" s="44"/>
      <c r="E152" s="15"/>
      <c r="F152" s="15"/>
    </row>
    <row r="153" spans="2:6" ht="15" x14ac:dyDescent="0.2">
      <c r="B153" s="46" t="s">
        <v>4</v>
      </c>
      <c r="C153" s="8"/>
      <c r="D153" s="44"/>
      <c r="E153" s="15"/>
      <c r="F153" s="15"/>
    </row>
    <row r="154" spans="2:6" x14ac:dyDescent="0.2">
      <c r="B154" s="47"/>
      <c r="C154" s="1"/>
      <c r="D154" s="45"/>
      <c r="E154" s="15"/>
      <c r="F154" s="15"/>
    </row>
    <row r="155" spans="2:6" ht="0.2" customHeight="1" x14ac:dyDescent="0.2">
      <c r="B155" s="6"/>
      <c r="C155" s="3"/>
      <c r="D155" s="7"/>
      <c r="E155" s="15"/>
      <c r="F155" s="15"/>
    </row>
    <row r="156" spans="2:6" ht="24.95" customHeight="1" x14ac:dyDescent="0.25">
      <c r="B156" s="29" t="s">
        <v>66</v>
      </c>
      <c r="C156" s="30" t="s">
        <v>38</v>
      </c>
      <c r="D156" s="33">
        <v>1</v>
      </c>
      <c r="E156" s="31"/>
      <c r="F156" s="31">
        <f>E156*D156</f>
        <v>0</v>
      </c>
    </row>
    <row r="157" spans="2:6" ht="75" customHeight="1" x14ac:dyDescent="0.2">
      <c r="B157" s="5" t="s">
        <v>2</v>
      </c>
      <c r="C157" s="36" t="s">
        <v>68</v>
      </c>
      <c r="D157" s="43"/>
      <c r="E157" s="15"/>
      <c r="F157" s="15"/>
    </row>
    <row r="158" spans="2:6" x14ac:dyDescent="0.2">
      <c r="B158" s="5" t="s">
        <v>3</v>
      </c>
      <c r="C158" s="4"/>
      <c r="D158" s="44"/>
      <c r="E158" s="15"/>
      <c r="F158" s="15"/>
    </row>
    <row r="159" spans="2:6" ht="15" x14ac:dyDescent="0.2">
      <c r="B159" s="18" t="s">
        <v>4</v>
      </c>
      <c r="C159" s="8"/>
      <c r="D159" s="44"/>
      <c r="E159" s="15"/>
      <c r="F159" s="15"/>
    </row>
    <row r="160" spans="2:6" ht="0.2" customHeight="1" x14ac:dyDescent="0.2">
      <c r="B160" s="6"/>
      <c r="C160" s="3"/>
      <c r="D160" s="7"/>
      <c r="E160" s="15"/>
      <c r="F160" s="15"/>
    </row>
    <row r="161" spans="2:8" ht="24.95" customHeight="1" x14ac:dyDescent="0.25">
      <c r="B161" s="29" t="s">
        <v>67</v>
      </c>
      <c r="C161" s="64" t="s">
        <v>38</v>
      </c>
      <c r="D161" s="63">
        <v>2</v>
      </c>
      <c r="E161" s="31"/>
      <c r="F161" s="31">
        <f>E161*D161</f>
        <v>0</v>
      </c>
    </row>
    <row r="162" spans="2:8" ht="75" customHeight="1" x14ac:dyDescent="0.2">
      <c r="B162" s="5" t="s">
        <v>2</v>
      </c>
      <c r="C162" s="36" t="s">
        <v>69</v>
      </c>
      <c r="D162" s="43"/>
      <c r="E162" s="15"/>
      <c r="F162" s="15"/>
    </row>
    <row r="163" spans="2:8" x14ac:dyDescent="0.2">
      <c r="B163" s="5" t="s">
        <v>3</v>
      </c>
      <c r="C163" s="4"/>
      <c r="D163" s="44"/>
      <c r="E163" s="15"/>
      <c r="F163" s="15"/>
    </row>
    <row r="164" spans="2:8" ht="15" x14ac:dyDescent="0.2">
      <c r="B164" s="18" t="s">
        <v>4</v>
      </c>
      <c r="C164" s="8"/>
      <c r="D164" s="44"/>
      <c r="E164" s="15"/>
      <c r="F164" s="15"/>
    </row>
    <row r="165" spans="2:8" ht="0.2" customHeight="1" x14ac:dyDescent="0.2">
      <c r="B165" s="6"/>
      <c r="C165" s="3"/>
      <c r="D165" s="7"/>
      <c r="E165" s="15"/>
      <c r="F165" s="15"/>
    </row>
    <row r="166" spans="2:8" ht="24.95" customHeight="1" x14ac:dyDescent="0.25">
      <c r="B166" s="29" t="s">
        <v>73</v>
      </c>
      <c r="C166" s="64" t="s">
        <v>74</v>
      </c>
      <c r="D166" s="63" t="s">
        <v>84</v>
      </c>
      <c r="E166" s="31"/>
      <c r="F166" s="31">
        <f>E166</f>
        <v>0</v>
      </c>
    </row>
    <row r="167" spans="2:8" ht="75" customHeight="1" x14ac:dyDescent="0.2">
      <c r="B167" s="5" t="s">
        <v>2</v>
      </c>
      <c r="C167" s="36" t="s">
        <v>78</v>
      </c>
      <c r="D167" s="43"/>
      <c r="E167" s="15"/>
      <c r="F167" s="15"/>
    </row>
    <row r="168" spans="2:8" ht="15" customHeight="1" x14ac:dyDescent="0.2">
      <c r="B168" s="5"/>
      <c r="C168" s="37" t="s">
        <v>79</v>
      </c>
      <c r="D168" s="44"/>
      <c r="E168" s="15"/>
      <c r="F168" s="15"/>
      <c r="H168" s="12"/>
    </row>
    <row r="169" spans="2:8" ht="15" customHeight="1" x14ac:dyDescent="0.2">
      <c r="B169" s="5"/>
      <c r="C169" s="37" t="s">
        <v>80</v>
      </c>
      <c r="D169" s="44"/>
      <c r="E169" s="15"/>
      <c r="F169" s="15"/>
      <c r="H169" s="12"/>
    </row>
    <row r="170" spans="2:8" s="11" customFormat="1" ht="30" customHeight="1" x14ac:dyDescent="0.2">
      <c r="B170" s="16"/>
      <c r="C170" s="22" t="s">
        <v>81</v>
      </c>
      <c r="D170" s="44"/>
      <c r="E170" s="17"/>
      <c r="F170" s="17"/>
      <c r="H170" s="12"/>
    </row>
    <row r="171" spans="2:8" ht="15" customHeight="1" x14ac:dyDescent="0.2">
      <c r="B171" s="5"/>
      <c r="C171" s="37" t="s">
        <v>82</v>
      </c>
      <c r="D171" s="44"/>
      <c r="E171" s="15"/>
      <c r="F171" s="15"/>
      <c r="H171" s="12"/>
    </row>
    <row r="172" spans="2:8" ht="15" customHeight="1" x14ac:dyDescent="0.2">
      <c r="B172" s="5"/>
      <c r="C172" s="37" t="s">
        <v>83</v>
      </c>
      <c r="D172" s="44"/>
      <c r="E172" s="15"/>
      <c r="F172" s="15"/>
      <c r="H172" s="12"/>
    </row>
    <row r="173" spans="2:8" x14ac:dyDescent="0.2">
      <c r="B173" s="5" t="s">
        <v>3</v>
      </c>
      <c r="C173" s="4"/>
      <c r="D173" s="44"/>
      <c r="E173" s="15"/>
      <c r="F173" s="15"/>
    </row>
    <row r="174" spans="2:8" ht="15" x14ac:dyDescent="0.2">
      <c r="B174" s="18" t="s">
        <v>4</v>
      </c>
      <c r="C174" s="8"/>
      <c r="D174" s="44"/>
      <c r="E174" s="15"/>
      <c r="F174" s="15"/>
    </row>
    <row r="175" spans="2:8" ht="0.2" customHeight="1" x14ac:dyDescent="0.2">
      <c r="B175" s="6"/>
      <c r="C175" s="3"/>
      <c r="D175" s="7"/>
      <c r="E175" s="15"/>
      <c r="F175" s="15"/>
    </row>
    <row r="176" spans="2:8" ht="24.95" customHeight="1" x14ac:dyDescent="0.25">
      <c r="B176" s="29" t="s">
        <v>75</v>
      </c>
      <c r="C176" s="64" t="s">
        <v>76</v>
      </c>
      <c r="D176" s="63">
        <v>1</v>
      </c>
      <c r="E176" s="31"/>
      <c r="F176" s="31">
        <f>+F166+F161+F156+F150+F144+F139+F134+F128+F123+F118+F111+F105+F100+F95+F90+F85+F80+F75+F70+F64+F59+F51+F43+F38+F33+F28+F22+F17+F12++F7</f>
        <v>0</v>
      </c>
    </row>
    <row r="177" spans="2:7" ht="75" customHeight="1" x14ac:dyDescent="0.2">
      <c r="B177" s="5" t="s">
        <v>2</v>
      </c>
      <c r="C177" s="36" t="s">
        <v>77</v>
      </c>
      <c r="D177" s="43"/>
      <c r="E177" s="15"/>
      <c r="F177" s="15"/>
    </row>
    <row r="178" spans="2:7" x14ac:dyDescent="0.2">
      <c r="B178" s="38" t="s">
        <v>3</v>
      </c>
      <c r="C178" s="4"/>
      <c r="D178" s="44"/>
      <c r="E178" s="15"/>
      <c r="F178" s="15"/>
    </row>
    <row r="179" spans="2:7" ht="15" x14ac:dyDescent="0.2">
      <c r="B179" s="38" t="s">
        <v>4</v>
      </c>
      <c r="C179" s="8"/>
      <c r="D179" s="44"/>
      <c r="E179" s="15"/>
      <c r="F179" s="15"/>
    </row>
    <row r="180" spans="2:7" ht="30" customHeight="1" x14ac:dyDescent="0.2">
      <c r="B180" s="51" t="s">
        <v>139</v>
      </c>
      <c r="C180" s="52"/>
      <c r="D180" s="53"/>
      <c r="E180" s="39" t="s">
        <v>117</v>
      </c>
      <c r="F180" s="40">
        <f>F7+F12+F17+F22+F28+F33+F38+F43+F51+F59+F64+F70+F75+F80+F85+F90+F95+F100+F105+F111+F118+F123+F128+F134+F139+F144+F150+F156+F161+F166+F176</f>
        <v>0</v>
      </c>
    </row>
    <row r="181" spans="2:7" ht="15" x14ac:dyDescent="0.25">
      <c r="B181" s="6"/>
      <c r="C181" s="3"/>
      <c r="D181" s="7"/>
      <c r="E181" s="54" t="s">
        <v>116</v>
      </c>
      <c r="F181" s="54"/>
    </row>
    <row r="182" spans="2:7" ht="15" x14ac:dyDescent="0.2">
      <c r="B182" s="50" t="s">
        <v>111</v>
      </c>
      <c r="C182" s="50"/>
      <c r="D182" s="23"/>
      <c r="E182" s="23"/>
      <c r="F182" s="23"/>
      <c r="G182" s="23"/>
    </row>
    <row r="183" spans="2:7" x14ac:dyDescent="0.2">
      <c r="B183" s="48" t="s">
        <v>114</v>
      </c>
      <c r="C183" s="48"/>
      <c r="D183" s="23"/>
      <c r="E183" s="23"/>
      <c r="F183" s="23"/>
      <c r="G183" s="23"/>
    </row>
    <row r="184" spans="2:7" ht="15" x14ac:dyDescent="0.2">
      <c r="B184" s="24" t="s">
        <v>105</v>
      </c>
      <c r="C184" s="24" t="s">
        <v>106</v>
      </c>
      <c r="D184" s="24" t="s">
        <v>107</v>
      </c>
      <c r="E184" s="24" t="s">
        <v>108</v>
      </c>
      <c r="F184" s="24" t="s">
        <v>109</v>
      </c>
      <c r="G184" s="24" t="s">
        <v>110</v>
      </c>
    </row>
    <row r="185" spans="2:7" ht="15" x14ac:dyDescent="0.2">
      <c r="B185" s="57" t="s">
        <v>138</v>
      </c>
      <c r="C185" s="58"/>
      <c r="D185" s="58"/>
      <c r="E185" s="58"/>
      <c r="F185" s="58"/>
      <c r="G185" s="59"/>
    </row>
    <row r="186" spans="2:7" ht="15" x14ac:dyDescent="0.2">
      <c r="B186" s="41" t="s">
        <v>118</v>
      </c>
      <c r="C186" s="42" t="s">
        <v>119</v>
      </c>
      <c r="D186" s="25"/>
      <c r="E186" s="25"/>
      <c r="F186" s="25"/>
      <c r="G186" s="25"/>
    </row>
    <row r="187" spans="2:7" ht="15" x14ac:dyDescent="0.2">
      <c r="B187" s="41" t="s">
        <v>120</v>
      </c>
      <c r="C187" s="42" t="s">
        <v>121</v>
      </c>
      <c r="D187" s="25"/>
      <c r="E187" s="25"/>
      <c r="F187" s="25"/>
      <c r="G187" s="25"/>
    </row>
    <row r="188" spans="2:7" ht="15" x14ac:dyDescent="0.2">
      <c r="B188" s="41" t="s">
        <v>122</v>
      </c>
      <c r="C188" s="42" t="s">
        <v>123</v>
      </c>
      <c r="D188" s="25"/>
      <c r="E188" s="25"/>
      <c r="F188" s="25"/>
      <c r="G188" s="25"/>
    </row>
    <row r="189" spans="2:7" ht="15" x14ac:dyDescent="0.2">
      <c r="B189" s="41" t="s">
        <v>124</v>
      </c>
      <c r="C189" s="42" t="s">
        <v>134</v>
      </c>
      <c r="D189" s="25"/>
      <c r="E189" s="25"/>
      <c r="F189" s="25"/>
      <c r="G189" s="25"/>
    </row>
    <row r="190" spans="2:7" ht="30" x14ac:dyDescent="0.2">
      <c r="B190" s="41" t="s">
        <v>125</v>
      </c>
      <c r="C190" s="42" t="s">
        <v>136</v>
      </c>
      <c r="D190" s="25"/>
      <c r="E190" s="25"/>
      <c r="F190" s="25"/>
      <c r="G190" s="25"/>
    </row>
    <row r="191" spans="2:7" ht="15" x14ac:dyDescent="0.2">
      <c r="B191" s="41" t="s">
        <v>126</v>
      </c>
      <c r="C191" s="42" t="s">
        <v>135</v>
      </c>
      <c r="D191" s="25"/>
      <c r="E191" s="25"/>
      <c r="F191" s="25"/>
      <c r="G191" s="25"/>
    </row>
    <row r="192" spans="2:7" ht="15" x14ac:dyDescent="0.2">
      <c r="B192" s="41" t="s">
        <v>127</v>
      </c>
      <c r="C192" s="42" t="s">
        <v>128</v>
      </c>
      <c r="D192" s="25"/>
      <c r="E192" s="25"/>
      <c r="F192" s="25"/>
      <c r="G192" s="25"/>
    </row>
    <row r="193" spans="2:7" ht="15" x14ac:dyDescent="0.2">
      <c r="B193" s="41" t="s">
        <v>129</v>
      </c>
      <c r="C193" s="42" t="s">
        <v>130</v>
      </c>
      <c r="D193" s="25"/>
      <c r="E193" s="25"/>
      <c r="F193" s="25"/>
      <c r="G193" s="25"/>
    </row>
    <row r="194" spans="2:7" ht="30" x14ac:dyDescent="0.2">
      <c r="B194" s="41" t="s">
        <v>131</v>
      </c>
      <c r="C194" s="42" t="s">
        <v>137</v>
      </c>
      <c r="D194" s="25"/>
      <c r="E194" s="25"/>
      <c r="F194" s="25"/>
      <c r="G194" s="25"/>
    </row>
    <row r="195" spans="2:7" ht="15" x14ac:dyDescent="0.2">
      <c r="B195" s="41" t="s">
        <v>132</v>
      </c>
      <c r="C195" s="42" t="s">
        <v>133</v>
      </c>
      <c r="D195" s="25"/>
      <c r="E195" s="25"/>
      <c r="F195" s="25"/>
      <c r="G195" s="25"/>
    </row>
    <row r="196" spans="2:7" x14ac:dyDescent="0.2">
      <c r="B196" s="25"/>
      <c r="C196" s="25"/>
      <c r="D196" s="25"/>
      <c r="E196" s="25"/>
      <c r="F196" s="25"/>
      <c r="G196" s="25"/>
    </row>
    <row r="197" spans="2:7" x14ac:dyDescent="0.2">
      <c r="B197" s="25"/>
      <c r="C197" s="25"/>
      <c r="D197" s="25"/>
      <c r="E197" s="25"/>
      <c r="F197" s="25"/>
      <c r="G197" s="25"/>
    </row>
    <row r="198" spans="2:7" x14ac:dyDescent="0.2">
      <c r="B198" s="25"/>
      <c r="C198" s="25"/>
      <c r="D198" s="25"/>
      <c r="E198" s="25"/>
      <c r="F198" s="25"/>
      <c r="G198" s="25"/>
    </row>
    <row r="199" spans="2:7" x14ac:dyDescent="0.2">
      <c r="B199" s="25"/>
      <c r="C199" s="25"/>
      <c r="D199" s="25"/>
      <c r="E199" s="25"/>
      <c r="F199" s="25"/>
      <c r="G199" s="25"/>
    </row>
    <row r="200" spans="2:7" x14ac:dyDescent="0.2">
      <c r="B200" s="25"/>
      <c r="C200" s="25"/>
      <c r="D200" s="25"/>
      <c r="E200" s="25"/>
      <c r="F200" s="25"/>
      <c r="G200" s="25"/>
    </row>
    <row r="201" spans="2:7" x14ac:dyDescent="0.2">
      <c r="B201" s="25"/>
      <c r="C201" s="25"/>
      <c r="D201" s="25"/>
      <c r="E201" s="25"/>
      <c r="F201" s="25"/>
      <c r="G201" s="25"/>
    </row>
    <row r="202" spans="2:7" x14ac:dyDescent="0.2">
      <c r="B202" s="26"/>
      <c r="C202" s="26"/>
      <c r="D202" s="26"/>
      <c r="E202" s="26"/>
      <c r="F202" s="26"/>
      <c r="G202" s="26"/>
    </row>
    <row r="203" spans="2:7" ht="15" x14ac:dyDescent="0.2">
      <c r="B203" s="55" t="s">
        <v>141</v>
      </c>
      <c r="C203" s="56"/>
      <c r="D203" s="60"/>
      <c r="E203" s="60"/>
      <c r="F203" s="28" t="s">
        <v>110</v>
      </c>
      <c r="G203" s="27" cm="1">
        <f t="array" ref="G203">SUM(G186:G202+G186:G202)</f>
        <v>0</v>
      </c>
    </row>
  </sheetData>
  <mergeCells count="44">
    <mergeCell ref="B180:D180"/>
    <mergeCell ref="E181:F181"/>
    <mergeCell ref="B203:C203"/>
    <mergeCell ref="B185:G185"/>
    <mergeCell ref="B182:C182"/>
    <mergeCell ref="B183:C183"/>
    <mergeCell ref="D203:E203"/>
    <mergeCell ref="D8:D10"/>
    <mergeCell ref="B5:C5"/>
    <mergeCell ref="D3:D6"/>
    <mergeCell ref="B3:C3"/>
    <mergeCell ref="D29:D31"/>
    <mergeCell ref="B4:C4"/>
    <mergeCell ref="D34:D36"/>
    <mergeCell ref="D13:D15"/>
    <mergeCell ref="D18:D20"/>
    <mergeCell ref="D23:D25"/>
    <mergeCell ref="D60:D62"/>
    <mergeCell ref="D65:D67"/>
    <mergeCell ref="D39:D41"/>
    <mergeCell ref="D44:D46"/>
    <mergeCell ref="D52:D54"/>
    <mergeCell ref="D101:D103"/>
    <mergeCell ref="D71:D73"/>
    <mergeCell ref="D76:D78"/>
    <mergeCell ref="D81:D83"/>
    <mergeCell ref="D106:D108"/>
    <mergeCell ref="D112:D114"/>
    <mergeCell ref="D86:D88"/>
    <mergeCell ref="D91:D93"/>
    <mergeCell ref="D96:D98"/>
    <mergeCell ref="D162:D164"/>
    <mergeCell ref="D167:D174"/>
    <mergeCell ref="D177:D179"/>
    <mergeCell ref="D145:D148"/>
    <mergeCell ref="B147:B148"/>
    <mergeCell ref="D151:D154"/>
    <mergeCell ref="B153:B154"/>
    <mergeCell ref="D157:D159"/>
    <mergeCell ref="D135:D137"/>
    <mergeCell ref="D140:D142"/>
    <mergeCell ref="D119:D121"/>
    <mergeCell ref="D124:D126"/>
    <mergeCell ref="D129:D131"/>
  </mergeCells>
  <pageMargins left="0.23622047244094491" right="0.23622047244094491" top="0.55118110236220474" bottom="0.94488188976377963" header="0" footer="0"/>
  <pageSetup paperSize="9" scale="42" fitToHeight="0" orientation="portrait" r:id="rId1"/>
  <rowBreaks count="5" manualBreakCount="5">
    <brk id="31" min="1" max="6" man="1"/>
    <brk id="69" min="1" max="6" man="1"/>
    <brk id="104" min="1" max="6" man="1"/>
    <brk id="127" min="1" max="6" man="1"/>
    <brk id="16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CN NÁBYTEK,DROB. STAVEB. ÚPRAVY</vt:lpstr>
      <vt:lpstr>'CN NÁBYTEK,DROB. STAVEB. ÚPRAVY'!Oblast_tisku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Moos</dc:creator>
  <cp:lastModifiedBy>Jana Šubrtová</cp:lastModifiedBy>
  <cp:lastPrinted>2025-06-26T10:14:02Z</cp:lastPrinted>
  <dcterms:created xsi:type="dcterms:W3CDTF">2015-06-05T18:19:34Z</dcterms:created>
  <dcterms:modified xsi:type="dcterms:W3CDTF">2025-09-22T08:57:44Z</dcterms:modified>
</cp:coreProperties>
</file>