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0380" yWindow="21480" windowWidth="29040" windowHeight="15720"/>
  </bookViews>
  <sheets>
    <sheet name="List 1" sheetId="1" r:id="rId1"/>
  </sheets>
  <definedNames>
    <definedName name="_">#REF!</definedName>
    <definedName name="_xlnm.Print_Titles" localSheetId="0">'List 1'!$11:$12</definedName>
    <definedName name="_xlnm.Print_Titles">#REF!</definedName>
    <definedName name="_xlnm.Print_Area" localSheetId="0">'List 1'!$B$2:$O$75</definedName>
    <definedName name="PrintAreaOri">#REF!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4" i="1" l="1"/>
  <c r="O66" i="1"/>
  <c r="O32" i="1"/>
  <c r="O30" i="1"/>
  <c r="O28" i="1"/>
  <c r="O26" i="1"/>
  <c r="O24" i="1"/>
  <c r="O57" i="1"/>
  <c r="O68" i="1"/>
  <c r="O65" i="1"/>
  <c r="O56" i="1"/>
  <c r="O54" i="1"/>
  <c r="O52" i="1"/>
  <c r="O50" i="1"/>
  <c r="O46" i="1"/>
  <c r="O48" i="1"/>
  <c r="O42" i="1" l="1"/>
  <c r="O40" i="1"/>
  <c r="O38" i="1"/>
  <c r="O34" i="1" l="1"/>
  <c r="O20" i="1" l="1"/>
  <c r="O22" i="1"/>
  <c r="O16" i="1"/>
  <c r="O60" i="1" l="1"/>
  <c r="O61" i="1"/>
  <c r="O62" i="1"/>
  <c r="O63" i="1"/>
  <c r="O64" i="1"/>
  <c r="O67" i="1"/>
  <c r="O69" i="1"/>
  <c r="O70" i="1"/>
  <c r="O71" i="1"/>
  <c r="O75" i="1" l="1"/>
</calcChain>
</file>

<file path=xl/sharedStrings.xml><?xml version="1.0" encoding="utf-8"?>
<sst xmlns="http://schemas.openxmlformats.org/spreadsheetml/2006/main" count="130" uniqueCount="124">
  <si>
    <t xml:space="preserve">napětí       V </t>
  </si>
  <si>
    <t>DN
mm</t>
  </si>
  <si>
    <t xml:space="preserve">S.3/4´
T.3/4´
</t>
  </si>
  <si>
    <t>rozměry [ mm ]</t>
  </si>
  <si>
    <t>MJ</t>
  </si>
  <si>
    <t>hl.</t>
  </si>
  <si>
    <t>v.</t>
  </si>
  <si>
    <t>ks</t>
  </si>
  <si>
    <t>š.</t>
  </si>
  <si>
    <t>příkon kW</t>
  </si>
  <si>
    <t>OSTATNÍ</t>
  </si>
  <si>
    <t>Elektro</t>
  </si>
  <si>
    <t>NÁZEV ZAŘÍZENÍ</t>
  </si>
  <si>
    <t>Víka se silikonovým těsněním na GN 1/1</t>
  </si>
  <si>
    <t>Víka se silikonovým těsněním na GN 1/2</t>
  </si>
  <si>
    <t>Víka na GN 1/2</t>
  </si>
  <si>
    <t xml:space="preserve">Gastronádoby děrované GN 1/1-65 </t>
  </si>
  <si>
    <t>Gastronádoby děrované GN 1/1-100</t>
  </si>
  <si>
    <t>Gastronádoby děrované GN 1/1-200</t>
  </si>
  <si>
    <t xml:space="preserve">Gastronádoby  GN 1/1-65 </t>
  </si>
  <si>
    <t xml:space="preserve">Gastronádoby  GN 1/1-40 </t>
  </si>
  <si>
    <t>Kč,-</t>
  </si>
  <si>
    <t>Jedn.cena
bez DPH</t>
  </si>
  <si>
    <t>celk.cena
bez DPH</t>
  </si>
  <si>
    <t>CELKOVÁ CENA ZA TECHNOLOGII</t>
  </si>
  <si>
    <t>Plyn</t>
  </si>
  <si>
    <t>Voda</t>
  </si>
  <si>
    <t>Odpad</t>
  </si>
  <si>
    <t>Poznámka</t>
  </si>
  <si>
    <t xml:space="preserve">S.3/4´
SUV.1/2´
</t>
  </si>
  <si>
    <r>
      <t>MATERIÁLY A ZPRACOVÁNÍ NEREZOVÉHO NÁBYTKU</t>
    </r>
    <r>
      <rPr>
        <sz val="8"/>
        <rFont val="Arial"/>
        <family val="2"/>
        <charset val="238"/>
      </rPr>
      <t xml:space="preserve">
Následující specifikace se vztahují na všechny položky zmíněné dále, které jsou zkonstruované na míru.
Všechny použité materiály musí být nové a musí mít nejvyšší kvalitu, schválenou pro dané odvětví, jakož i musejí odpovídat specifikovaným jakostním normám.
Nerezovou ocelí se rozumí chromniklová ocel 18/10. Musí odpovídat předem stanovené tloušťce dle norem, a to následovně: 
</t>
    </r>
    <r>
      <rPr>
        <b/>
        <sz val="8"/>
        <rFont val="Arial"/>
        <family val="2"/>
        <charset val="238"/>
      </rPr>
      <t>minimální tloušťky:</t>
    </r>
    <r>
      <rPr>
        <sz val="8"/>
        <rFont val="Arial"/>
        <family val="2"/>
        <charset val="238"/>
      </rPr>
      <t xml:space="preserve">
Dřezy 1,0 mm, pracovní desky 1,5 mm, horní police 1,5 mm, police v podstavbách 1,0 mm, korpusy skříněk 1,0 -1,5 mm, nerezové trubkoví (40x40 mm) 1,5 mm, vodící lišty 1,5 mm, základny skříněk 1,0 mm, deskové regály 1,25 mm, dvířka 1,0 mm
</t>
    </r>
    <r>
      <rPr>
        <b/>
        <sz val="8"/>
        <rFont val="Arial"/>
        <family val="2"/>
        <charset val="238"/>
      </rPr>
      <t>Desky pracovní stolové</t>
    </r>
    <r>
      <rPr>
        <sz val="8"/>
        <rFont val="Arial"/>
        <family val="2"/>
        <charset val="238"/>
      </rPr>
      <t xml:space="preserve">
Pracovní desky i dřezové musí být vyrobeny z austenitické nerezavějící oceli 18Cr/10Ni, jakosti dle ČSN 17240,17241,DIN W.Nr.1.4301, ASTM 304 s atesty pro použití ke styku s potravinami. Deska plně zavařena a vybroušena a bez nebo s límcem-límci i po straně a ze zadní strany jsou límce plně uzavřené. 
Desky budou opatřeny povrchovou úpravou broušenou se zrnem o hodnotě 240. Svaření a následné vybroušení svislých rohů desky o tloušťkách 40 nebo 50 mm a dle přání i jiného rozměru, je provedeno s napojením na uvedenou hodnotu brusu.
U desek musí být provedeny podhyby pod úhlem 45 stupňů a v návaznosti na podnoží stolů jsou tyto dle potřeby uzavřené. Deska tak musí tvořit s podnožím kompaktní celek vyhovující nejpřísnějším hygienickým předpisům.
</t>
    </r>
    <r>
      <rPr>
        <b/>
        <sz val="8"/>
        <rFont val="Arial"/>
        <family val="2"/>
        <charset val="238"/>
      </rPr>
      <t>Desky pracovní dřezové</t>
    </r>
    <r>
      <rPr>
        <sz val="8"/>
        <rFont val="Arial"/>
        <family val="2"/>
        <charset val="238"/>
      </rPr>
      <t xml:space="preserve">
Pracovní desky musí být opatřeny vevařeným lisovaným dřezy nebo dřezy o příslušných velikostech a hloubce. Vevaření musí být provedeno s vybroušeným bezespárovým napojením bez vizuální možnosti zjištění místa tohoto napojení. 
</t>
    </r>
    <r>
      <rPr>
        <b/>
        <sz val="8"/>
        <rFont val="Arial"/>
        <family val="2"/>
        <charset val="238"/>
      </rPr>
      <t>Zásuvky nábytku</t>
    </r>
    <r>
      <rPr>
        <sz val="8"/>
        <rFont val="Arial"/>
        <family val="2"/>
        <charset val="238"/>
      </rPr>
      <t xml:space="preserve">
Jsou vyohýbané z jednoho kusu s radiusy. Uchyceny jsou na nerezových teleskopických trojdílných držácích, možnost vložení GN 1/1
</t>
    </r>
    <r>
      <rPr>
        <b/>
        <sz val="8"/>
        <rFont val="Arial"/>
        <family val="2"/>
        <charset val="238"/>
      </rPr>
      <t/>
    </r>
  </si>
  <si>
    <r>
      <t>Regály</t>
    </r>
    <r>
      <rPr>
        <sz val="8"/>
        <rFont val="Arial"/>
        <family val="2"/>
        <charset val="238"/>
      </rPr>
      <t xml:space="preserve">
Regály musí být dodány z austenitické nerezavějící oceli 18Cr/10Ni  jakosti dle ČSN 17240,17241,DIN W.Nr.1.4301, ASTM 304 s atesty pro použití ke styku s potravinami. 
Přestavitelné nebo s pevně přivařenými nosnými policemi s nerez výztuhami. Nohy regálů  jäckl 30/30 mm o tloušťce 1,5 mm. Pevné a přestavitelné regály budou opatřeny 
opatřeny stavitelnými nosnými umělohmotnými nožičkami s možností výškového nastavení v rozsahu 25 mm.</t>
    </r>
  </si>
  <si>
    <t xml:space="preserve">S.1/2´
T.1/2´
</t>
  </si>
  <si>
    <t>1.NP</t>
  </si>
  <si>
    <t>1. NADZEMNÍ PODLAŽÍ</t>
  </si>
  <si>
    <r>
      <t>Sprcha tlaková s ramínkem se směsovací baterií</t>
    </r>
    <r>
      <rPr>
        <sz val="10"/>
        <rFont val="Arial CE"/>
        <charset val="238"/>
      </rPr>
      <t>,</t>
    </r>
    <r>
      <rPr>
        <sz val="10"/>
        <rFont val="Calibri"/>
        <family val="2"/>
        <charset val="238"/>
        <scheme val="minor"/>
      </rPr>
      <t xml:space="preserve"> kohoutky na st. a teplou vodu, tllak. hadice s pružinou o délce 1100mm, úchytka na zeď</t>
    </r>
  </si>
  <si>
    <t>1.1</t>
  </si>
  <si>
    <t>1.8</t>
  </si>
  <si>
    <t>1.6</t>
  </si>
  <si>
    <t>1.2</t>
  </si>
  <si>
    <t xml:space="preserve">S.1/2´
</t>
  </si>
  <si>
    <t>1.3</t>
  </si>
  <si>
    <t>DOMĚREK</t>
  </si>
  <si>
    <t>4.1</t>
  </si>
  <si>
    <t>0.1</t>
  </si>
  <si>
    <t>0.4</t>
  </si>
  <si>
    <t>ZÁZEMÍ - SKLAD - přípravna</t>
  </si>
  <si>
    <t>4.1a</t>
  </si>
  <si>
    <t>4.2</t>
  </si>
  <si>
    <t>celonerezové provedení - pracovní deska tl. 40 mm, nerez plech tl. 1,5 mm, podnoží z jeklů 40x40x1,5 mm, výšková stavitelnost ± 20 mm
dřez lisovaný 300x500x250 mm uprostřed pod úhlem 45°
spodní police ve v. 150 mm
zadní a pravý lem v. 40 mm
vč. stojánkové baterie a sifonu</t>
  </si>
  <si>
    <t>4.3</t>
  </si>
  <si>
    <t>4.5</t>
  </si>
  <si>
    <t>4.4</t>
  </si>
  <si>
    <t>celonerezové provedení - pracovní deska tl. 40 mm, nerez plech tl. 1,5 mm, podnoží z jeklů 40x40x1,5 mm, výšková stavitelnost ± 20 mm
1x police  v. 150 mm, 1x police v. 500 mm
zadní a pravý lem 40 mm
vpravo prostor pro podstolovou lednici poz.: 4.5
vlevo od prostoru pro lednici  umístěn zásuvkový blok se třemi zásuvkami pohybujícími se na valivém vedení</t>
  </si>
  <si>
    <r>
      <t>Mycí stůl otevřený s policí</t>
    </r>
    <r>
      <rPr>
        <sz val="10"/>
        <rFont val="Arial CE"/>
        <charset val="238"/>
      </rPr>
      <t>, zadní a pravý lem, stojánková baterie</t>
    </r>
    <r>
      <rPr>
        <b/>
        <sz val="10"/>
        <rFont val="Arial CE"/>
        <charset val="238"/>
      </rPr>
      <t xml:space="preserve">, </t>
    </r>
    <r>
      <rPr>
        <sz val="10"/>
        <rFont val="Arial CE"/>
        <charset val="238"/>
      </rPr>
      <t>atyp.provedení se dřezem pod úhlem 45°</t>
    </r>
    <r>
      <rPr>
        <b/>
        <sz val="10"/>
        <rFont val="Arial CE"/>
        <charset val="238"/>
      </rPr>
      <t xml:space="preserve"> - </t>
    </r>
    <r>
      <rPr>
        <sz val="10"/>
        <rFont val="Arial CE"/>
        <charset val="238"/>
      </rPr>
      <t>DOMĚREK</t>
    </r>
  </si>
  <si>
    <r>
      <t xml:space="preserve">Pracovní stůl se zásuvkami, dvěmi policemi a prostorem pro podstol. lednici, </t>
    </r>
    <r>
      <rPr>
        <sz val="10"/>
        <rFont val="Arial CE"/>
        <charset val="238"/>
      </rPr>
      <t>zadní a pravý lem</t>
    </r>
    <r>
      <rPr>
        <b/>
        <sz val="10"/>
        <rFont val="Arial CE"/>
        <charset val="238"/>
      </rPr>
      <t xml:space="preserve"> - </t>
    </r>
    <r>
      <rPr>
        <sz val="10"/>
        <rFont val="Arial CE"/>
        <charset val="238"/>
      </rPr>
      <t>DOMĚREK</t>
    </r>
  </si>
  <si>
    <t>4.6</t>
  </si>
  <si>
    <t>4.7</t>
  </si>
  <si>
    <t>4.8</t>
  </si>
  <si>
    <r>
      <t xml:space="preserve">Pracovní mycí stůl s roštovou policí,  s prolamem, s umyvátkem vpravo a dřezem </t>
    </r>
    <r>
      <rPr>
        <sz val="10"/>
        <rFont val="Arial CE"/>
        <charset val="238"/>
      </rPr>
      <t>(dle výkresové dok.), s prostorem pro podstolovou myčku, zadní a pravý lem</t>
    </r>
    <r>
      <rPr>
        <b/>
        <sz val="10"/>
        <rFont val="Arial CE"/>
        <charset val="238"/>
      </rPr>
      <t xml:space="preserve"> </t>
    </r>
  </si>
  <si>
    <t xml:space="preserve">celonerezové provedení - pracovní deska tl. 40 mm, nerez plech tl. 1,5 mm, podnoží z jeklů 40x40x1,5 mm, výšková stavitelnost ± 20 mm
1x spodní roštová police ve v. 150 mm 
prostor vlevo pro podstolovou myčku poz.: 4.7
zadní a pravý lem vysoký 200mm
</t>
  </si>
  <si>
    <t>4.8a</t>
  </si>
  <si>
    <t xml:space="preserve">Gastronádoby GN 1/2-65 </t>
  </si>
  <si>
    <t>Gastronádoby GN 1/2-200</t>
  </si>
  <si>
    <t>4.9</t>
  </si>
  <si>
    <t xml:space="preserve">S.3/4´
</t>
  </si>
  <si>
    <r>
      <t>Prosklená lednice</t>
    </r>
    <r>
      <rPr>
        <sz val="10"/>
        <rFont val="Arial CE"/>
        <charset val="238"/>
      </rPr>
      <t xml:space="preserve"> 
</t>
    </r>
  </si>
  <si>
    <t xml:space="preserve">Podstolový výrobník ledu,
</t>
  </si>
  <si>
    <t xml:space="preserve">S.1/2´
</t>
  </si>
  <si>
    <t>elektronické ovládání s ukazatelem teploty, rotující mycí a oplachová ramena, speciálně tvarované trysky, volitelné dva mycí cykly 90/180 sek., funkce termo-stop, integrovaný samočistící cyklus, vyjímatelná oplachová ramena z nerezové oceli(bez použití nářadí), připojení USB pro servisní zásahy, izolované přední dveře, dvouplášťové provedení, zapuštěná mycí nádrž, Kapacita mycího stroje až 40 košů/h, objem nádrže 8l, spotřeb vody 2,5l/cyklus, zásuvná výška min 310 mm. Myčka vybavena dávkovačem mycího a oplachovacího prostředku, tlakovým čerpadlem oplachování a odpadním čerpadlem.Součástí výbavy univerzální plochý koš a koš na sklenice.</t>
  </si>
  <si>
    <t xml:space="preserve">dotykový ovládací panel TFT nebo LCD, kapacitní obrazovka s možností ovládání i v rukavicích, velikost min 7". Zásuvy na hloubku (užší stranou gastro nádoby). Automatické mytí výhradně tekutými detergenty (min 4 mycí programy dle stupně znečištění) manuální vaření se třemi módy: konvekce od 30°C do 300 °C, pára od 30°C do 130°C, komninace od 30°C do 300°C, režim víceúrovňového vaření, časování zásuvů, vzdálenost mezi zásuvy 60 mm, funkce pro rychlé odvlhčení komory, možnost naprogramovat a uložit režimi v automatickém chodu (až 15 cyklů), bezdrátové WIFI připojení pro účely vzdálené diagnostiky servisním technikem, možnost bezdrátové tvorby a úpravy receptů profesionálním kuchařem, automatická aktualizace software a ovládacího systému. Synchronizace nastavení konvektomatu a uložených programů a receptur v reálném čase bez nutnosti servisního zásahu. Vzdálený monitoring HACCP. Interaktivní systém vaření, historie úpravy pokrmů, postupy. Automaticky regulovaná kondenzace páry s přesností 1%, Otevíravý deflektor pro možnost uživatelského čištění prostoru ventilátoru. Možnost automatického vypnutí konvektomatu na konci programu automatického mytí, čtyřbodová teplotní sonda, minimálně 12 rychlostí ventilátoru. Samonavíjecí sprcha. </t>
  </si>
  <si>
    <r>
      <rPr>
        <b/>
        <sz val="10"/>
        <rFont val="Arial"/>
        <family val="2"/>
        <charset val="238"/>
      </rPr>
      <t>Elektrický konvektomat 6x1/1 GN s nástřikovým vývinem páry</t>
    </r>
    <r>
      <rPr>
        <sz val="10"/>
        <rFont val="Arial"/>
        <family val="2"/>
        <charset val="238"/>
      </rPr>
      <t xml:space="preserve">
</t>
    </r>
  </si>
  <si>
    <t>600
(900)</t>
  </si>
  <si>
    <t>celonerezové provedení - pracovní deska tl. 40 mm, nerez plech tl. 1,5 mm, podnoží z jeklů 40x40x1,5 mm, výšková stavitelnost ± 20 mm
zadní a levý lem 40 mm
Vsuny pro GN 1/1
Prohlubeň přesně pro šířku konvektomatu na 600mm
zkosení na pravé přední hraně a to ve výšce 900mm</t>
  </si>
  <si>
    <t>vnější konstrukce z nerezové oceli (AISI 304 – DIN 1.4301)
kompletní povrchová úprava nerezových povrchů leštěním „Scotch Brite“
kryt z nerezové oceli (AISI 304 – DIN 1.4301), síla materiálu 2 mm, přední zkosená spodní hrana s umístěním ovládacích prvků na pohledové ploše pro snadné ovládání a zároveň zajišťující bezpečné odtečení vlhkosti
inovativní napojovací systém mezi přístroji
snadno přístupný indukční generátor
bezfiltrové odvětrání pro indukční generátor
všechny šrouby z nerezové oceli (AISI 304 – DIN 1.4301)
snadná montáž a údržba z přední strany přístroje
varná plocha 650 x 600 mm
otevřená podestavba</t>
  </si>
  <si>
    <r>
      <rPr>
        <b/>
        <sz val="10"/>
        <rFont val="Arial"/>
        <family val="2"/>
        <charset val="238"/>
      </rPr>
      <t>Elektrický 4 plotýnkový sporák s ceranovou deskou</t>
    </r>
    <r>
      <rPr>
        <sz val="10"/>
        <rFont val="Arial"/>
        <family val="2"/>
        <charset val="238"/>
      </rPr>
      <t xml:space="preserve">
 </t>
    </r>
  </si>
  <si>
    <t xml:space="preserve"> nerez provedení, ventilované chlazení, digitální termostat, automatické odmrazování, teplotní rozsah +2 °C do +8°C, zámek, zaměnitelné otevírání dveří, přední nastavitelné nožičky, zadní kolečka, snadno vyměnitelné těsnění, chladivo R600a, teplotní třída min B</t>
  </si>
  <si>
    <t>čistý objem 476 l, váha min. 85 kg, provedení nerezové opláštění, vnitřní prostor přizpůsoben, rozměrům GN 2/1 (lze vložit přepravku), ventilované chlazení, digitální termostat, automatické odtávání, 4 výškově nastavitelné rošty, snadno vyměnitelné těsnění, chladivo R600a, zabudovaný zámek, provozní teplota -2 až +8 °C, napětí 230V/50Hz</t>
  </si>
  <si>
    <r>
      <rPr>
        <b/>
        <sz val="10"/>
        <rFont val="Arial CE"/>
        <charset val="238"/>
      </rPr>
      <t>Chladící skříň 600 ltr</t>
    </r>
    <r>
      <rPr>
        <sz val="10"/>
        <rFont val="Arial CE"/>
        <charset val="238"/>
      </rPr>
      <t xml:space="preserve">
</t>
    </r>
  </si>
  <si>
    <t>velikost koše 500x500 mm, elektronické ovládání s ukazatelem teploty, rotující mycí a oplachová ramena, speciálně tvarované trysky, volitelné dva mycí cykly 90/180 sek., teplota mytí/oplachování 60°C/cca 82°C, funkce termo-stop, integrovaný samočistící cyklus, vyjímatelná oplachová ramena z nerezové oceli(bez použití nářadí), izolované přední dveře, dvouplášťové provedení, zapuštěná mycí nádrž, bezpečnostní dveřní spínač, síto nádrže, filtr a sací víko čerpadla, Kapacita mycího stroje až 40 košů/h, objem nádrže min 10l, spotřeb vody max 2,8l/cyklus, zásuvná výška min 410 mm. Myčka vybavena dávkovačem mycího a oplachovacího prostředku, tlakovým čerpadlem oplachování a odpadním čerpadlem. Součástí výbavy koš na talíře, univerzální plochý koš a plastový koš na sklenice</t>
  </si>
  <si>
    <r>
      <rPr>
        <b/>
        <sz val="10"/>
        <rFont val="Arial CE"/>
        <charset val="238"/>
      </rPr>
      <t>Podstolová myčka na nádobí</t>
    </r>
    <r>
      <rPr>
        <sz val="10"/>
        <rFont val="Arial CE"/>
        <charset val="238"/>
      </rPr>
      <t xml:space="preserve">
</t>
    </r>
  </si>
  <si>
    <t>elektromechanická řídící jednotka, možnost nastavení každé regenerační fíze, maximální průtok 1400 l/h, regenerace se provádí tabletovou solí, bypass umožňuje regeneraci za provozu, vtupní tlak 2-8 barů, sterilizace pryskyřice během regenerace, automatické sledování hladiny soli v nádrži, směšovací šroub, pryskyřice 5,6 kg</t>
  </si>
  <si>
    <t xml:space="preserve">Podstolový automatický změkčovač na studenou vodu
</t>
  </si>
  <si>
    <t>OBČERSTVENÍ A OBCHOD</t>
  </si>
  <si>
    <t>1.9</t>
  </si>
  <si>
    <r>
      <t xml:space="preserve">dřez v pracovní ploše </t>
    </r>
    <r>
      <rPr>
        <sz val="10"/>
        <rFont val="Arial CE"/>
        <charset val="238"/>
      </rPr>
      <t>(dle výkresové dok.)</t>
    </r>
  </si>
  <si>
    <r>
      <t>umývátko  v pracovní ploše vedle dřezu</t>
    </r>
    <r>
      <rPr>
        <sz val="10"/>
        <rFont val="Arial CE"/>
        <charset val="238"/>
      </rPr>
      <t xml:space="preserve"> (dle výkresové dok.)</t>
    </r>
  </si>
  <si>
    <t xml:space="preserve">baterie elektronická bezdotyková Hansa Fit - Elektronická dřezová baterie Hybrid, bezdotyková, černá/chrom 65252213 nebo jiná obdobná schválená hlavním architektem </t>
  </si>
  <si>
    <t xml:space="preserve">baterie pro dřez a umívátko </t>
  </si>
  <si>
    <r>
      <t xml:space="preserve">obslužná chladící vitrína vestavná v prodejním pultě </t>
    </r>
    <r>
      <rPr>
        <sz val="10"/>
        <rFont val="Arial CE"/>
        <charset val="238"/>
      </rPr>
      <t>(dle výkresové dok.)</t>
    </r>
  </si>
  <si>
    <r>
      <t xml:space="preserve">T25 Vestavný pracovní prostor v nice </t>
    </r>
    <r>
      <rPr>
        <sz val="10"/>
        <rFont val="Arial CE"/>
        <charset val="238"/>
      </rPr>
      <t>(dle výkresové dok.)</t>
    </r>
  </si>
  <si>
    <r>
      <t xml:space="preserve">T24 Prodejní pult </t>
    </r>
    <r>
      <rPr>
        <sz val="10"/>
        <rFont val="Arial CE"/>
        <charset val="238"/>
      </rPr>
      <t>(dle výkresové dok.)</t>
    </r>
  </si>
  <si>
    <t xml:space="preserve"> Obslužná chladící vitrína v1300-1400  x š900 x hl.max 700 mm, RESTO QUALITY, Dolce Visione Basic 900 nebo podobné, pro prodej zboží v rozsahu +4° až +8°C *. Materiál lakovaná ocel a tvrzené sklo. Vitrína plně vestavěná do prodejního pultu. Tři police z tvrzeného skla. Ze strany obsluhy posuvná skleněná dvířka. Chlazení dynamické. Chladící jednotka s funkcí samočištění kondenzátoru a automatickým odpařováním odpadního kondenzátu zbytkovým teplem s chladícího okruhu. Led osvětlení . Digitální elektronický regulátor pro optimální řízení provozních cyklů vitríny. </t>
  </si>
  <si>
    <t>1.4</t>
  </si>
  <si>
    <t>1.5</t>
  </si>
  <si>
    <t>1.7</t>
  </si>
  <si>
    <t>1.10</t>
  </si>
  <si>
    <t>Prodejní pult na ocelovém, popř. hliníkovém rámu dle návrhu zhotovitele
- Čelní strana a bok opláštěna masivním kartáčovaným dubovým dřevem. povrch.uprava tvrdý olejový vosk, barva OSMO 3172 Hedvábí, 1 nátěr (nutno udělat vzorky), se svrchním uzavíracím nátěrem v bezbarvém tvrdém olejovém vosku (povrch hedvábný lesk), vhodný pro užití na namáhaných prostorách typu kuchyňské pracovní desky
- Svrchní deska dubový masiv stejné jako obložení, zapuštěná do obložení. 
- Zásuvky obsluhy a čela ze strany obsluhy: LTD bílé RAL 9010
-Prosklená prodejní vitrína s vniřní zásuvkou pro instalaci zboží,  zásuvky pro pokladnu a drobné předměty obsluhy, prostor pro PC a tiskárnu vstupenek, uzamykatelné zásuvky pro uložení zboží
-vestavná Obslužná chladící vitrína v1300-1400  x š900 x hl. 700 mm viz vybavení gastro 1.8
detaily viz výkresová dokumentace D1.1.D.05 - D1.1.D.10</t>
  </si>
  <si>
    <r>
      <t xml:space="preserve">Pracovní stůl se vsuny pro GN1/1 , jako podstavec pro konvektomat, </t>
    </r>
    <r>
      <rPr>
        <sz val="10"/>
        <rFont val="Arial CE"/>
        <charset val="238"/>
      </rPr>
      <t>zadní a levý lem, na pravé přední hraně zkosený  z hloubky 700mm na 700mm ( dle výkr.dok.), prohlubeň pro konvektomat z výšky 900mm na 600mm.</t>
    </r>
  </si>
  <si>
    <t xml:space="preserve">Chladnička univerzální, 
</t>
  </si>
  <si>
    <t>vestavný výrobník kloboučkového ledu chlazený vzduchem, odpadové čerpadlo, nerezové opláštění, kapacita zásobníku min 9kg, váha min. 35 kg, kapacita výroby min 22 kg/24hod, technologie zabraňující tvorbě bakterií uvnitř přístroje, elektronická kontrola zajišťující stejnou kvalitu ledu, výstražná kontrolka upozorňující na zanesený filtr, chladivo R134a</t>
  </si>
  <si>
    <r>
      <rPr>
        <b/>
        <sz val="10"/>
        <rFont val="Arial CE"/>
        <charset val="238"/>
      </rPr>
      <t>Podstolová myčka na skleněné nádobí</t>
    </r>
    <r>
      <rPr>
        <sz val="10"/>
        <rFont val="Arial CE"/>
        <charset val="238"/>
      </rPr>
      <t xml:space="preserve">
</t>
    </r>
  </si>
  <si>
    <t>nerezový dřez pro  spodní montáž - Franke Galassia GAX 110-45 Nerez, nebo obdobný           450x400 mm, včetně sifonu a click-clack výpusti,</t>
  </si>
  <si>
    <t>umývátko nerezové pro spodní montáž 300 x 340 mm
FRANKE Galassia GAX 110-30 Nerez, nebo obdobný, včetně sifonu a click-clack výpusti</t>
  </si>
  <si>
    <t>pracovní prostor s vestavnou chladící vitrínou 1.1,  vestavným chladícím stolem 1.2, vestavnou myčkou 1.4, umyvadlem 1.5 a umývátkem 1.6. Pod dřezy zásuvky se systémem třídění odpadu, skříňkou a otevřenými policemi a horními skříňkami. Pracovní deska z kompaktního HPL (Egger), vhodné do zátěžových provozů tl. 25mm, barva RAL teplá světle šedá (odstín určí hl. architekt),  korpusy a spodní dvířka LTD barva bílá RAL 9010, horní dvířka černá tabule pro psaní křídou, uzamykatelné . Police z ESG skla kotvená do úchytů skrytých ve stěně. Sokl nerezový povrchová úprava jemný brus/satén, s integrovanou chladící mřížkou.
detaily viz výkresová dokumentace D1.1.D.05 - D1.1.D.10</t>
  </si>
  <si>
    <t>pevný přívod vody, dva oddělené topné systémy,nastavitelné množství vydávané dávky espressa, výdej horké vody a páry s počítadlem, automatický čistící program, volitelná teplota kávy, max.kapacita 80, max velikost š 500 x h 600</t>
  </si>
  <si>
    <r>
      <t xml:space="preserve">Automatický kávovar </t>
    </r>
    <r>
      <rPr>
        <sz val="10"/>
        <rFont val="Arial CE"/>
        <charset val="238"/>
      </rPr>
      <t xml:space="preserve">
</t>
    </r>
  </si>
  <si>
    <t>Projekt:</t>
  </si>
  <si>
    <t>Investor:</t>
  </si>
  <si>
    <t>Č.zak.:</t>
  </si>
  <si>
    <t>Vypracoval:</t>
  </si>
  <si>
    <t>Iharch s.r.o.</t>
  </si>
  <si>
    <t>Datum:</t>
  </si>
  <si>
    <t>Stupeň dokumentace:</t>
  </si>
  <si>
    <t>DPS</t>
  </si>
  <si>
    <t>Dokument:</t>
  </si>
  <si>
    <t>Revize:</t>
  </si>
  <si>
    <t>Pozice/ č. místnosti</t>
  </si>
  <si>
    <t xml:space="preserve">Regionální Muzeum v Kolíně </t>
  </si>
  <si>
    <t xml:space="preserve">Specifikace gastrotechnologie </t>
  </si>
  <si>
    <t>-</t>
  </si>
  <si>
    <t>Vstupní budova Muzea lidových staveb v Kouřimi</t>
  </si>
  <si>
    <t>9/2025</t>
  </si>
  <si>
    <t>objem netto min 340l, na chlazené nápoje, zabudovaná v interieru, jednodveřové provedení s neděleným vnitřním prostorem,ventilované chlazení, LED osvětlení vnitř.prostoru, zámek dveří, mech, termostat, automatické odtávání, roštové police, chladivo R600a, rozmezí teplot +10 - +2 °C,  snadno vyměnitelné těsnění, třída min. A+++. hlučnost max. 43 dB.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</si>
</sst>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\-"/>
    <numFmt numFmtId="166" formatCode="#,##0.0\ &quot;Kč&quot;;[Red]\-#,##0.0\ &quot;Kč&quot;"/>
  </numFmts>
  <fonts count="21" x14ac:knownFonts="1">
    <font>
      <sz val="10"/>
      <name val="Arial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b/>
      <sz val="10"/>
      <name val="Arial CE"/>
      <family val="2"/>
      <charset val="238"/>
    </font>
    <font>
      <b/>
      <sz val="8"/>
      <name val="Arial CE"/>
      <family val="2"/>
      <charset val="238"/>
    </font>
    <font>
      <b/>
      <sz val="10"/>
      <name val="Arial CE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 CE"/>
      <charset val="238"/>
    </font>
    <font>
      <b/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CE"/>
      <family val="2"/>
    </font>
    <font>
      <sz val="10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color rgb="FFFF0000"/>
      <name val="Arial CE"/>
      <charset val="238"/>
    </font>
    <font>
      <sz val="10"/>
      <color rgb="FFFF0000"/>
      <name val="Arial"/>
      <family val="2"/>
      <charset val="238"/>
    </font>
    <font>
      <b/>
      <sz val="11"/>
      <color indexed="8"/>
      <name val="Calibri"/>
      <family val="2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/>
      <diagonal/>
    </border>
    <border>
      <left style="medium">
        <color indexed="64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1" fillId="0" borderId="0"/>
    <xf numFmtId="0" fontId="2" fillId="0" borderId="0"/>
  </cellStyleXfs>
  <cellXfs count="169">
    <xf numFmtId="0" fontId="1" fillId="0" borderId="0" xfId="0" applyFont="1"/>
    <xf numFmtId="1" fontId="3" fillId="2" borderId="1" xfId="2" applyNumberFormat="1" applyFont="1" applyFill="1" applyBorder="1" applyAlignment="1">
      <alignment horizontal="center" vertical="top"/>
    </xf>
    <xf numFmtId="0" fontId="4" fillId="2" borderId="1" xfId="2" applyFont="1" applyFill="1" applyBorder="1" applyAlignment="1">
      <alignment horizontal="center" vertical="top" wrapText="1"/>
    </xf>
    <xf numFmtId="1" fontId="2" fillId="0" borderId="0" xfId="2" applyNumberFormat="1" applyAlignment="1">
      <alignment horizontal="center" vertical="top"/>
    </xf>
    <xf numFmtId="49" fontId="2" fillId="0" borderId="0" xfId="2" applyNumberFormat="1" applyAlignment="1">
      <alignment horizontal="center" vertical="top"/>
    </xf>
    <xf numFmtId="1" fontId="4" fillId="2" borderId="1" xfId="2" applyNumberFormat="1" applyFont="1" applyFill="1" applyBorder="1" applyAlignment="1">
      <alignment horizontal="center" vertical="top" wrapText="1"/>
    </xf>
    <xf numFmtId="0" fontId="1" fillId="3" borderId="0" xfId="0" applyFont="1" applyFill="1"/>
    <xf numFmtId="165" fontId="1" fillId="0" borderId="0" xfId="0" applyNumberFormat="1" applyFont="1"/>
    <xf numFmtId="1" fontId="3" fillId="2" borderId="1" xfId="2" applyNumberFormat="1" applyFont="1" applyFill="1" applyBorder="1" applyAlignment="1">
      <alignment horizontal="center" vertical="top" wrapText="1"/>
    </xf>
    <xf numFmtId="0" fontId="7" fillId="0" borderId="0" xfId="0" applyFont="1"/>
    <xf numFmtId="0" fontId="2" fillId="0" borderId="0" xfId="2" applyAlignment="1">
      <alignment horizontal="center" vertical="top"/>
    </xf>
    <xf numFmtId="0" fontId="15" fillId="0" borderId="0" xfId="0" applyFont="1"/>
    <xf numFmtId="0" fontId="1" fillId="5" borderId="0" xfId="0" applyFont="1" applyFill="1"/>
    <xf numFmtId="165" fontId="6" fillId="0" borderId="0" xfId="0" applyNumberFormat="1" applyFont="1"/>
    <xf numFmtId="0" fontId="0" fillId="0" borderId="0" xfId="0"/>
    <xf numFmtId="0" fontId="16" fillId="0" borderId="3" xfId="0" applyFont="1" applyBorder="1"/>
    <xf numFmtId="0" fontId="16" fillId="0" borderId="5" xfId="0" applyFont="1" applyBorder="1"/>
    <xf numFmtId="0" fontId="16" fillId="0" borderId="9" xfId="0" applyFont="1" applyBorder="1"/>
    <xf numFmtId="0" fontId="2" fillId="0" borderId="0" xfId="2" applyAlignment="1">
      <alignment horizontal="left" vertical="top" wrapText="1"/>
    </xf>
    <xf numFmtId="0" fontId="5" fillId="0" borderId="0" xfId="2" applyFont="1" applyAlignment="1">
      <alignment horizontal="left" vertical="top" wrapText="1"/>
    </xf>
    <xf numFmtId="0" fontId="16" fillId="0" borderId="0" xfId="0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6" fillId="0" borderId="11" xfId="0" applyFont="1" applyBorder="1" applyAlignment="1">
      <alignment horizontal="left" vertical="center"/>
    </xf>
    <xf numFmtId="0" fontId="0" fillId="0" borderId="11" xfId="0" applyBorder="1"/>
    <xf numFmtId="0" fontId="17" fillId="0" borderId="11" xfId="0" applyFont="1" applyBorder="1" applyAlignment="1">
      <alignment vertical="center" wrapText="1"/>
    </xf>
    <xf numFmtId="166" fontId="18" fillId="0" borderId="11" xfId="0" applyNumberFormat="1" applyFont="1" applyBorder="1" applyAlignment="1">
      <alignment horizontal="right" vertical="center"/>
    </xf>
    <xf numFmtId="0" fontId="17" fillId="0" borderId="0" xfId="0" applyFont="1" applyAlignment="1">
      <alignment vertical="center" wrapText="1"/>
    </xf>
    <xf numFmtId="166" fontId="18" fillId="0" borderId="0" xfId="0" applyNumberFormat="1" applyFont="1" applyAlignment="1">
      <alignment horizontal="right" vertical="center"/>
    </xf>
    <xf numFmtId="49" fontId="2" fillId="0" borderId="14" xfId="2" applyNumberFormat="1" applyBorder="1" applyAlignment="1">
      <alignment horizontal="center" vertical="top"/>
    </xf>
    <xf numFmtId="0" fontId="1" fillId="0" borderId="13" xfId="0" applyFont="1" applyBorder="1"/>
    <xf numFmtId="1" fontId="3" fillId="2" borderId="15" xfId="2" applyNumberFormat="1" applyFont="1" applyFill="1" applyBorder="1" applyAlignment="1">
      <alignment horizontal="center" vertical="top" wrapText="1"/>
    </xf>
    <xf numFmtId="1" fontId="3" fillId="2" borderId="15" xfId="2" applyNumberFormat="1" applyFont="1" applyFill="1" applyBorder="1" applyAlignment="1">
      <alignment horizontal="center" vertical="top"/>
    </xf>
    <xf numFmtId="0" fontId="1" fillId="0" borderId="0" xfId="0" applyFont="1" applyAlignment="1">
      <alignment horizontal="center" vertical="top"/>
    </xf>
    <xf numFmtId="165" fontId="1" fillId="0" borderId="0" xfId="0" applyNumberFormat="1" applyFont="1" applyAlignment="1">
      <alignment horizontal="center" vertical="top"/>
    </xf>
    <xf numFmtId="165" fontId="1" fillId="0" borderId="13" xfId="0" applyNumberFormat="1" applyFont="1" applyBorder="1" applyAlignment="1">
      <alignment horizontal="center" vertical="top"/>
    </xf>
    <xf numFmtId="49" fontId="3" fillId="3" borderId="14" xfId="2" applyNumberFormat="1" applyFont="1" applyFill="1" applyBorder="1" applyAlignment="1">
      <alignment horizontal="center" vertical="top"/>
    </xf>
    <xf numFmtId="0" fontId="3" fillId="3" borderId="0" xfId="2" applyFont="1" applyFill="1" applyAlignment="1">
      <alignment horizontal="left" vertical="top" wrapText="1"/>
    </xf>
    <xf numFmtId="1" fontId="2" fillId="3" borderId="0" xfId="2" applyNumberFormat="1" applyFill="1" applyAlignment="1">
      <alignment horizontal="center" vertical="top"/>
    </xf>
    <xf numFmtId="0" fontId="2" fillId="3" borderId="0" xfId="2" applyFill="1" applyAlignment="1">
      <alignment horizontal="center" vertical="top"/>
    </xf>
    <xf numFmtId="0" fontId="1" fillId="3" borderId="13" xfId="0" applyFont="1" applyFill="1" applyBorder="1"/>
    <xf numFmtId="0" fontId="7" fillId="0" borderId="0" xfId="0" applyFont="1" applyAlignment="1">
      <alignment horizontal="center" vertical="top"/>
    </xf>
    <xf numFmtId="165" fontId="7" fillId="0" borderId="13" xfId="0" applyNumberFormat="1" applyFont="1" applyBorder="1" applyAlignment="1">
      <alignment horizontal="center" vertical="top"/>
    </xf>
    <xf numFmtId="0" fontId="7" fillId="0" borderId="0" xfId="0" applyFont="1" applyAlignment="1">
      <alignment horizontal="center" vertical="top" wrapText="1"/>
    </xf>
    <xf numFmtId="49" fontId="2" fillId="6" borderId="14" xfId="2" applyNumberFormat="1" applyFill="1" applyBorder="1" applyAlignment="1">
      <alignment horizontal="center" vertical="top"/>
    </xf>
    <xf numFmtId="0" fontId="12" fillId="0" borderId="0" xfId="2" applyFont="1" applyAlignment="1">
      <alignment horizontal="left" vertical="top" wrapText="1"/>
    </xf>
    <xf numFmtId="0" fontId="7" fillId="0" borderId="0" xfId="1" applyFont="1" applyAlignment="1">
      <alignment horizontal="left" vertical="top" wrapText="1"/>
    </xf>
    <xf numFmtId="1" fontId="2" fillId="0" borderId="0" xfId="2" applyNumberFormat="1" applyAlignment="1">
      <alignment horizontal="center" vertical="top" wrapText="1"/>
    </xf>
    <xf numFmtId="49" fontId="5" fillId="3" borderId="14" xfId="2" applyNumberFormat="1" applyFont="1" applyFill="1" applyBorder="1" applyAlignment="1">
      <alignment horizontal="center" vertical="top"/>
    </xf>
    <xf numFmtId="0" fontId="5" fillId="3" borderId="0" xfId="2" applyFont="1" applyFill="1" applyAlignment="1">
      <alignment horizontal="left" vertical="top" wrapText="1"/>
    </xf>
    <xf numFmtId="0" fontId="1" fillId="3" borderId="0" xfId="0" applyFont="1" applyFill="1" applyAlignment="1">
      <alignment horizontal="center" vertical="top"/>
    </xf>
    <xf numFmtId="0" fontId="1" fillId="3" borderId="13" xfId="0" applyFont="1" applyFill="1" applyBorder="1" applyAlignment="1">
      <alignment horizontal="center" vertical="top"/>
    </xf>
    <xf numFmtId="0" fontId="0" fillId="0" borderId="0" xfId="0" applyAlignment="1">
      <alignment vertical="top"/>
    </xf>
    <xf numFmtId="165" fontId="1" fillId="0" borderId="13" xfId="0" applyNumberFormat="1" applyFont="1" applyBorder="1"/>
    <xf numFmtId="49" fontId="2" fillId="4" borderId="16" xfId="2" applyNumberFormat="1" applyFill="1" applyBorder="1" applyAlignment="1">
      <alignment horizontal="center" vertical="top"/>
    </xf>
    <xf numFmtId="0" fontId="8" fillId="4" borderId="17" xfId="2" applyFont="1" applyFill="1" applyBorder="1" applyAlignment="1">
      <alignment horizontal="left" vertical="top" wrapText="1"/>
    </xf>
    <xf numFmtId="1" fontId="2" fillId="4" borderId="17" xfId="2" applyNumberFormat="1" applyFill="1" applyBorder="1" applyAlignment="1">
      <alignment horizontal="center" vertical="top"/>
    </xf>
    <xf numFmtId="0" fontId="2" fillId="4" borderId="17" xfId="2" applyFill="1" applyBorder="1" applyAlignment="1">
      <alignment horizontal="center" vertical="top"/>
    </xf>
    <xf numFmtId="0" fontId="1" fillId="4" borderId="17" xfId="0" applyFont="1" applyFill="1" applyBorder="1"/>
    <xf numFmtId="165" fontId="1" fillId="4" borderId="17" xfId="0" applyNumberFormat="1" applyFont="1" applyFill="1" applyBorder="1"/>
    <xf numFmtId="165" fontId="6" fillId="4" borderId="18" xfId="0" applyNumberFormat="1" applyFont="1" applyFill="1" applyBorder="1"/>
    <xf numFmtId="0" fontId="6" fillId="0" borderId="8" xfId="0" applyFont="1" applyBorder="1"/>
    <xf numFmtId="0" fontId="1" fillId="0" borderId="10" xfId="0" applyFont="1" applyBorder="1" applyAlignment="1">
      <alignment horizontal="left" vertical="center"/>
    </xf>
    <xf numFmtId="166" fontId="0" fillId="0" borderId="0" xfId="0" applyNumberFormat="1" applyAlignment="1">
      <alignment horizontal="right" vertical="center"/>
    </xf>
    <xf numFmtId="166" fontId="0" fillId="0" borderId="0" xfId="0" applyNumberFormat="1" applyAlignment="1">
      <alignment horizontal="center"/>
    </xf>
    <xf numFmtId="0" fontId="19" fillId="0" borderId="0" xfId="0" applyFont="1" applyAlignment="1">
      <alignment horizontal="center"/>
    </xf>
    <xf numFmtId="0" fontId="19" fillId="0" borderId="0" xfId="0" applyFont="1"/>
    <xf numFmtId="166" fontId="0" fillId="0" borderId="12" xfId="0" applyNumberFormat="1" applyBorder="1" applyAlignment="1">
      <alignment horizontal="right" vertical="center"/>
    </xf>
    <xf numFmtId="166" fontId="0" fillId="0" borderId="13" xfId="0" applyNumberFormat="1" applyBorder="1" applyAlignment="1">
      <alignment horizontal="right" vertical="center"/>
    </xf>
    <xf numFmtId="49" fontId="3" fillId="3" borderId="19" xfId="2" applyNumberFormat="1" applyFont="1" applyFill="1" applyBorder="1" applyAlignment="1">
      <alignment horizontal="center" vertical="top"/>
    </xf>
    <xf numFmtId="0" fontId="3" fillId="3" borderId="20" xfId="2" applyFont="1" applyFill="1" applyBorder="1" applyAlignment="1">
      <alignment horizontal="left" vertical="top" wrapText="1"/>
    </xf>
    <xf numFmtId="1" fontId="2" fillId="3" borderId="20" xfId="2" applyNumberFormat="1" applyFill="1" applyBorder="1" applyAlignment="1">
      <alignment horizontal="center" vertical="top"/>
    </xf>
    <xf numFmtId="0" fontId="2" fillId="3" borderId="20" xfId="2" applyFill="1" applyBorder="1" applyAlignment="1">
      <alignment horizontal="center" vertical="top"/>
    </xf>
    <xf numFmtId="0" fontId="1" fillId="3" borderId="20" xfId="0" applyFont="1" applyFill="1" applyBorder="1"/>
    <xf numFmtId="165" fontId="1" fillId="3" borderId="20" xfId="0" applyNumberFormat="1" applyFont="1" applyFill="1" applyBorder="1"/>
    <xf numFmtId="0" fontId="1" fillId="3" borderId="21" xfId="0" applyFont="1" applyFill="1" applyBorder="1"/>
    <xf numFmtId="49" fontId="3" fillId="5" borderId="19" xfId="2" applyNumberFormat="1" applyFont="1" applyFill="1" applyBorder="1" applyAlignment="1">
      <alignment horizontal="center" vertical="top"/>
    </xf>
    <xf numFmtId="0" fontId="3" fillId="5" borderId="20" xfId="2" applyFont="1" applyFill="1" applyBorder="1" applyAlignment="1">
      <alignment horizontal="left" vertical="top" wrapText="1"/>
    </xf>
    <xf numFmtId="1" fontId="2" fillId="5" borderId="20" xfId="2" applyNumberFormat="1" applyFill="1" applyBorder="1" applyAlignment="1">
      <alignment horizontal="center" vertical="top"/>
    </xf>
    <xf numFmtId="0" fontId="2" fillId="5" borderId="20" xfId="2" applyFill="1" applyBorder="1" applyAlignment="1">
      <alignment horizontal="center" vertical="top"/>
    </xf>
    <xf numFmtId="0" fontId="1" fillId="5" borderId="20" xfId="0" applyFont="1" applyFill="1" applyBorder="1"/>
    <xf numFmtId="165" fontId="1" fillId="5" borderId="20" xfId="0" applyNumberFormat="1" applyFont="1" applyFill="1" applyBorder="1"/>
    <xf numFmtId="0" fontId="1" fillId="5" borderId="21" xfId="0" applyFont="1" applyFill="1" applyBorder="1"/>
    <xf numFmtId="49" fontId="2" fillId="0" borderId="19" xfId="2" applyNumberFormat="1" applyBorder="1" applyAlignment="1">
      <alignment horizontal="center" vertical="top"/>
    </xf>
    <xf numFmtId="0" fontId="13" fillId="0" borderId="20" xfId="2" applyFont="1" applyBorder="1" applyAlignment="1">
      <alignment horizontal="left" vertical="top" wrapText="1"/>
    </xf>
    <xf numFmtId="1" fontId="2" fillId="0" borderId="20" xfId="2" applyNumberFormat="1" applyBorder="1" applyAlignment="1">
      <alignment horizontal="center" vertical="top"/>
    </xf>
    <xf numFmtId="0" fontId="2" fillId="0" borderId="20" xfId="2" applyBorder="1" applyAlignment="1">
      <alignment horizontal="center" vertical="top"/>
    </xf>
    <xf numFmtId="0" fontId="7" fillId="0" borderId="20" xfId="0" applyFont="1" applyBorder="1" applyAlignment="1">
      <alignment horizontal="center" vertical="top"/>
    </xf>
    <xf numFmtId="165" fontId="7" fillId="0" borderId="21" xfId="0" applyNumberFormat="1" applyFont="1" applyBorder="1" applyAlignment="1">
      <alignment horizontal="center" vertical="top"/>
    </xf>
    <xf numFmtId="0" fontId="13" fillId="0" borderId="6" xfId="1" applyFont="1" applyBorder="1" applyAlignment="1">
      <alignment horizontal="left" vertical="top" wrapText="1"/>
    </xf>
    <xf numFmtId="1" fontId="14" fillId="0" borderId="6" xfId="2" applyNumberFormat="1" applyFont="1" applyBorder="1" applyAlignment="1">
      <alignment horizontal="center" vertical="top"/>
    </xf>
    <xf numFmtId="0" fontId="14" fillId="0" borderId="6" xfId="2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 wrapText="1"/>
    </xf>
    <xf numFmtId="1" fontId="2" fillId="0" borderId="6" xfId="2" applyNumberFormat="1" applyBorder="1" applyAlignment="1">
      <alignment horizontal="center" vertical="top"/>
    </xf>
    <xf numFmtId="0" fontId="2" fillId="0" borderId="6" xfId="2" applyBorder="1" applyAlignment="1">
      <alignment horizontal="center" vertical="top"/>
    </xf>
    <xf numFmtId="0" fontId="7" fillId="0" borderId="6" xfId="0" applyFont="1" applyBorder="1" applyAlignment="1">
      <alignment horizontal="center" vertical="top"/>
    </xf>
    <xf numFmtId="49" fontId="2" fillId="0" borderId="22" xfId="2" applyNumberFormat="1" applyBorder="1" applyAlignment="1">
      <alignment horizontal="center" vertical="top"/>
    </xf>
    <xf numFmtId="0" fontId="5" fillId="0" borderId="6" xfId="2" applyFont="1" applyBorder="1" applyAlignment="1">
      <alignment horizontal="left" vertical="top" wrapText="1"/>
    </xf>
    <xf numFmtId="165" fontId="7" fillId="0" borderId="7" xfId="0" applyNumberFormat="1" applyFont="1" applyBorder="1" applyAlignment="1">
      <alignment horizontal="center" vertical="top"/>
    </xf>
    <xf numFmtId="0" fontId="5" fillId="0" borderId="20" xfId="2" applyFont="1" applyBorder="1" applyAlignment="1">
      <alignment horizontal="left" vertical="top" wrapText="1"/>
    </xf>
    <xf numFmtId="1" fontId="2" fillId="0" borderId="23" xfId="2" applyNumberFormat="1" applyBorder="1" applyAlignment="1">
      <alignment horizontal="center" vertical="top"/>
    </xf>
    <xf numFmtId="0" fontId="2" fillId="0" borderId="23" xfId="2" applyBorder="1" applyAlignment="1">
      <alignment horizontal="center" vertical="top"/>
    </xf>
    <xf numFmtId="0" fontId="7" fillId="0" borderId="23" xfId="0" applyFont="1" applyBorder="1" applyAlignment="1">
      <alignment horizontal="center" vertical="top"/>
    </xf>
    <xf numFmtId="0" fontId="13" fillId="0" borderId="20" xfId="1" applyFont="1" applyBorder="1" applyAlignment="1">
      <alignment horizontal="left" vertical="top" wrapText="1"/>
    </xf>
    <xf numFmtId="1" fontId="14" fillId="0" borderId="20" xfId="2" applyNumberFormat="1" applyFont="1" applyBorder="1" applyAlignment="1">
      <alignment horizontal="center" vertical="top"/>
    </xf>
    <xf numFmtId="0" fontId="14" fillId="0" borderId="20" xfId="2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/>
    </xf>
    <xf numFmtId="0" fontId="15" fillId="0" borderId="20" xfId="0" applyFont="1" applyBorder="1" applyAlignment="1">
      <alignment horizontal="center" vertical="top" wrapText="1"/>
    </xf>
    <xf numFmtId="49" fontId="2" fillId="0" borderId="24" xfId="2" applyNumberFormat="1" applyBorder="1" applyAlignment="1">
      <alignment horizontal="center" vertical="top"/>
    </xf>
    <xf numFmtId="0" fontId="5" fillId="0" borderId="23" xfId="2" applyFont="1" applyBorder="1" applyAlignment="1">
      <alignment horizontal="left" vertical="top" wrapText="1"/>
    </xf>
    <xf numFmtId="165" fontId="7" fillId="0" borderId="25" xfId="0" applyNumberFormat="1" applyFont="1" applyBorder="1" applyAlignment="1">
      <alignment horizontal="center" vertical="top"/>
    </xf>
    <xf numFmtId="49" fontId="14" fillId="0" borderId="22" xfId="2" applyNumberFormat="1" applyFont="1" applyBorder="1" applyAlignment="1">
      <alignment horizontal="center" vertical="top"/>
    </xf>
    <xf numFmtId="165" fontId="15" fillId="0" borderId="7" xfId="0" applyNumberFormat="1" applyFont="1" applyBorder="1" applyAlignment="1">
      <alignment horizontal="center" vertical="top"/>
    </xf>
    <xf numFmtId="49" fontId="14" fillId="0" borderId="19" xfId="2" applyNumberFormat="1" applyFont="1" applyBorder="1" applyAlignment="1">
      <alignment horizontal="center" vertical="top"/>
    </xf>
    <xf numFmtId="165" fontId="15" fillId="0" borderId="21" xfId="0" applyNumberFormat="1" applyFont="1" applyBorder="1" applyAlignment="1">
      <alignment horizontal="center" vertical="top"/>
    </xf>
    <xf numFmtId="0" fontId="1" fillId="0" borderId="20" xfId="0" applyFont="1" applyBorder="1" applyAlignment="1">
      <alignment horizontal="center" vertical="top"/>
    </xf>
    <xf numFmtId="165" fontId="1" fillId="0" borderId="21" xfId="0" applyNumberFormat="1" applyFont="1" applyBorder="1" applyAlignment="1">
      <alignment horizontal="center" vertical="top"/>
    </xf>
    <xf numFmtId="49" fontId="2" fillId="6" borderId="19" xfId="2" applyNumberFormat="1" applyFill="1" applyBorder="1" applyAlignment="1">
      <alignment horizontal="center" vertical="top"/>
    </xf>
    <xf numFmtId="0" fontId="12" fillId="0" borderId="20" xfId="2" applyFont="1" applyBorder="1" applyAlignment="1">
      <alignment horizontal="left" vertical="top" wrapText="1"/>
    </xf>
    <xf numFmtId="0" fontId="7" fillId="0" borderId="20" xfId="0" applyFont="1" applyBorder="1" applyAlignment="1">
      <alignment horizontal="center" vertical="top" wrapText="1"/>
    </xf>
    <xf numFmtId="0" fontId="2" fillId="0" borderId="20" xfId="2" applyBorder="1" applyAlignment="1">
      <alignment horizontal="left" vertical="top" wrapText="1"/>
    </xf>
    <xf numFmtId="0" fontId="2" fillId="0" borderId="6" xfId="2" applyBorder="1" applyAlignment="1">
      <alignment horizontal="left" vertical="top" wrapText="1"/>
    </xf>
    <xf numFmtId="0" fontId="1" fillId="0" borderId="6" xfId="0" applyFont="1" applyBorder="1" applyAlignment="1">
      <alignment horizontal="center" vertical="top"/>
    </xf>
    <xf numFmtId="0" fontId="0" fillId="0" borderId="20" xfId="0" applyBorder="1" applyAlignment="1">
      <alignment vertical="top"/>
    </xf>
    <xf numFmtId="165" fontId="1" fillId="0" borderId="20" xfId="0" applyNumberFormat="1" applyFont="1" applyBorder="1"/>
    <xf numFmtId="165" fontId="1" fillId="0" borderId="21" xfId="0" applyNumberFormat="1" applyFont="1" applyBorder="1"/>
    <xf numFmtId="165" fontId="1" fillId="0" borderId="7" xfId="0" applyNumberFormat="1" applyFont="1" applyBorder="1" applyAlignment="1">
      <alignment horizontal="center" vertical="top"/>
    </xf>
    <xf numFmtId="1" fontId="2" fillId="0" borderId="26" xfId="2" applyNumberFormat="1" applyBorder="1" applyAlignment="1">
      <alignment horizontal="center" vertical="top"/>
    </xf>
    <xf numFmtId="1" fontId="3" fillId="2" borderId="29" xfId="2" applyNumberFormat="1" applyFont="1" applyFill="1" applyBorder="1" applyAlignment="1">
      <alignment horizontal="center" vertical="top"/>
    </xf>
    <xf numFmtId="49" fontId="16" fillId="0" borderId="8" xfId="0" applyNumberFormat="1" applyFont="1" applyBorder="1" applyAlignment="1">
      <alignment horizontal="left" vertical="center"/>
    </xf>
    <xf numFmtId="0" fontId="7" fillId="0" borderId="0" xfId="0" applyFont="1" applyAlignment="1" applyProtection="1">
      <alignment horizontal="center" vertical="top"/>
      <protection locked="0"/>
    </xf>
    <xf numFmtId="165" fontId="7" fillId="0" borderId="0" xfId="0" applyNumberFormat="1" applyFont="1" applyAlignment="1" applyProtection="1">
      <alignment horizontal="center" vertical="top"/>
      <protection locked="0"/>
    </xf>
    <xf numFmtId="0" fontId="7" fillId="0" borderId="20" xfId="0" applyFont="1" applyBorder="1" applyAlignment="1" applyProtection="1">
      <alignment horizontal="center" vertical="top"/>
      <protection locked="0"/>
    </xf>
    <xf numFmtId="165" fontId="7" fillId="0" borderId="20" xfId="0" applyNumberFormat="1" applyFont="1" applyBorder="1" applyAlignment="1" applyProtection="1">
      <alignment vertical="top"/>
      <protection locked="0"/>
    </xf>
    <xf numFmtId="0" fontId="7" fillId="0" borderId="23" xfId="0" applyFont="1" applyBorder="1" applyAlignment="1" applyProtection="1">
      <alignment horizontal="center" vertical="top"/>
      <protection locked="0"/>
    </xf>
    <xf numFmtId="165" fontId="7" fillId="0" borderId="23" xfId="0" applyNumberFormat="1" applyFont="1" applyBorder="1" applyAlignment="1" applyProtection="1">
      <alignment horizontal="center" vertical="top"/>
      <protection locked="0"/>
    </xf>
    <xf numFmtId="0" fontId="15" fillId="0" borderId="20" xfId="0" applyFont="1" applyBorder="1" applyAlignment="1" applyProtection="1">
      <alignment horizontal="center" vertical="top" wrapText="1"/>
      <protection locked="0"/>
    </xf>
    <xf numFmtId="165" fontId="15" fillId="0" borderId="20" xfId="0" applyNumberFormat="1" applyFont="1" applyBorder="1" applyAlignment="1" applyProtection="1">
      <alignment horizontal="center" vertical="top"/>
      <protection locked="0"/>
    </xf>
    <xf numFmtId="0" fontId="1" fillId="0" borderId="20" xfId="0" applyFont="1" applyBorder="1" applyAlignment="1" applyProtection="1">
      <alignment horizontal="center" vertical="top"/>
      <protection locked="0"/>
    </xf>
    <xf numFmtId="165" fontId="1" fillId="0" borderId="20" xfId="0" applyNumberFormat="1" applyFont="1" applyBorder="1" applyAlignment="1" applyProtection="1">
      <alignment horizontal="center" vertical="top"/>
      <protection locked="0"/>
    </xf>
    <xf numFmtId="0" fontId="1" fillId="0" borderId="0" xfId="0" applyFont="1" applyAlignment="1" applyProtection="1">
      <alignment horizontal="center" vertical="top"/>
      <protection locked="0"/>
    </xf>
    <xf numFmtId="165" fontId="1" fillId="0" borderId="0" xfId="0" applyNumberFormat="1" applyFont="1" applyAlignment="1" applyProtection="1">
      <alignment horizontal="center" vertical="top"/>
      <protection locked="0"/>
    </xf>
    <xf numFmtId="165" fontId="7" fillId="0" borderId="20" xfId="0" applyNumberFormat="1" applyFont="1" applyBorder="1" applyAlignment="1" applyProtection="1">
      <alignment horizontal="center" vertical="top"/>
      <protection locked="0"/>
    </xf>
    <xf numFmtId="0" fontId="1" fillId="3" borderId="0" xfId="0" applyFont="1" applyFill="1" applyProtection="1">
      <protection locked="0"/>
    </xf>
    <xf numFmtId="165" fontId="1" fillId="3" borderId="0" xfId="0" applyNumberFormat="1" applyFont="1" applyFill="1" applyProtection="1">
      <protection locked="0"/>
    </xf>
    <xf numFmtId="0" fontId="7" fillId="0" borderId="0" xfId="0" applyFont="1" applyAlignment="1" applyProtection="1">
      <alignment horizontal="center" vertical="top" wrapText="1"/>
      <protection locked="0"/>
    </xf>
    <xf numFmtId="0" fontId="15" fillId="0" borderId="6" xfId="0" applyFont="1" applyBorder="1" applyAlignment="1" applyProtection="1">
      <alignment horizontal="center" vertical="top" wrapText="1"/>
      <protection locked="0"/>
    </xf>
    <xf numFmtId="165" fontId="15" fillId="0" borderId="6" xfId="0" applyNumberFormat="1" applyFont="1" applyBorder="1" applyAlignment="1" applyProtection="1">
      <alignment horizontal="center" vertical="top"/>
      <protection locked="0"/>
    </xf>
    <xf numFmtId="0" fontId="7" fillId="0" borderId="6" xfId="0" applyFont="1" applyBorder="1" applyAlignment="1" applyProtection="1">
      <alignment horizontal="center" vertical="top"/>
      <protection locked="0"/>
    </xf>
    <xf numFmtId="165" fontId="7" fillId="0" borderId="6" xfId="0" applyNumberFormat="1" applyFont="1" applyBorder="1" applyAlignment="1" applyProtection="1">
      <alignment horizontal="center" vertical="top"/>
      <protection locked="0"/>
    </xf>
    <xf numFmtId="0" fontId="1" fillId="3" borderId="0" xfId="0" applyFont="1" applyFill="1" applyAlignment="1" applyProtection="1">
      <alignment horizontal="center" vertical="top"/>
      <protection locked="0"/>
    </xf>
    <xf numFmtId="165" fontId="1" fillId="3" borderId="0" xfId="0" applyNumberFormat="1" applyFont="1" applyFill="1" applyAlignment="1" applyProtection="1">
      <alignment horizontal="center" vertical="top"/>
      <protection locked="0"/>
    </xf>
    <xf numFmtId="0" fontId="1" fillId="0" borderId="6" xfId="0" applyFont="1" applyBorder="1" applyAlignment="1" applyProtection="1">
      <alignment horizontal="center" vertical="top"/>
      <protection locked="0"/>
    </xf>
    <xf numFmtId="165" fontId="1" fillId="0" borderId="6" xfId="0" applyNumberFormat="1" applyFont="1" applyBorder="1" applyAlignment="1" applyProtection="1">
      <alignment horizontal="center" vertical="top"/>
      <protection locked="0"/>
    </xf>
    <xf numFmtId="0" fontId="9" fillId="0" borderId="0" xfId="0" applyFont="1" applyAlignment="1">
      <alignment vertical="top" wrapText="1"/>
    </xf>
    <xf numFmtId="0" fontId="0" fillId="0" borderId="0" xfId="0" applyAlignment="1">
      <alignment vertical="top"/>
    </xf>
    <xf numFmtId="0" fontId="9" fillId="0" borderId="20" xfId="0" applyFont="1" applyBorder="1" applyAlignment="1">
      <alignment vertical="top" wrapText="1"/>
    </xf>
    <xf numFmtId="0" fontId="0" fillId="0" borderId="20" xfId="0" applyBorder="1" applyAlignment="1">
      <alignment vertical="top"/>
    </xf>
    <xf numFmtId="0" fontId="3" fillId="2" borderId="30" xfId="2" applyFont="1" applyFill="1" applyBorder="1" applyAlignment="1">
      <alignment horizontal="left" vertical="center" wrapText="1"/>
    </xf>
    <xf numFmtId="0" fontId="3" fillId="2" borderId="31" xfId="2" applyFont="1" applyFill="1" applyBorder="1" applyAlignment="1">
      <alignment horizontal="left" vertical="center" wrapText="1"/>
    </xf>
    <xf numFmtId="49" fontId="3" fillId="2" borderId="27" xfId="2" applyNumberFormat="1" applyFont="1" applyFill="1" applyBorder="1" applyAlignment="1">
      <alignment horizontal="center" vertical="center"/>
    </xf>
    <xf numFmtId="49" fontId="3" fillId="2" borderId="28" xfId="2" applyNumberFormat="1" applyFont="1" applyFill="1" applyBorder="1" applyAlignment="1">
      <alignment horizontal="center" vertical="center"/>
    </xf>
    <xf numFmtId="164" fontId="3" fillId="2" borderId="29" xfId="2" applyNumberFormat="1" applyFont="1" applyFill="1" applyBorder="1" applyAlignment="1">
      <alignment horizontal="center" vertical="top"/>
    </xf>
    <xf numFmtId="164" fontId="3" fillId="2" borderId="1" xfId="2" applyNumberFormat="1" applyFont="1" applyFill="1" applyBorder="1" applyAlignment="1">
      <alignment horizontal="center" vertical="top"/>
    </xf>
    <xf numFmtId="0" fontId="3" fillId="2" borderId="2" xfId="2" applyFont="1" applyFill="1" applyBorder="1" applyAlignment="1">
      <alignment horizontal="center" vertical="top" wrapText="1"/>
    </xf>
  </cellXfs>
  <cellStyles count="3">
    <cellStyle name="Normální" xfId="0" builtinId="0"/>
    <cellStyle name="normální_POL.XLS" xfId="1"/>
    <cellStyle name="normální_SSaZ - VZOR 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7"/>
  <sheetViews>
    <sheetView tabSelected="1" zoomScaleNormal="100" zoomScaleSheetLayoutView="70" workbookViewId="0">
      <pane ySplit="12" topLeftCell="A13" activePane="bottomLeft" state="frozen"/>
      <selection activeCell="C220" sqref="C220"/>
      <selection pane="bottomLeft" activeCell="O18" sqref="O18"/>
    </sheetView>
  </sheetViews>
  <sheetFormatPr defaultRowHeight="12.75" x14ac:dyDescent="0.2"/>
  <cols>
    <col min="2" max="2" width="21.28515625" style="4" customWidth="1"/>
    <col min="3" max="3" width="68" style="18" customWidth="1"/>
    <col min="4" max="4" width="6.7109375" style="3" customWidth="1"/>
    <col min="5" max="5" width="6.28515625" style="3" customWidth="1"/>
    <col min="6" max="6" width="6.7109375" style="3" customWidth="1"/>
    <col min="7" max="7" width="4.28515625" style="3" customWidth="1"/>
    <col min="8" max="8" width="6.28515625" style="10" customWidth="1"/>
    <col min="9" max="9" width="5.85546875" style="3" customWidth="1"/>
    <col min="10" max="10" width="6.85546875" customWidth="1"/>
    <col min="11" max="11" width="8.42578125" customWidth="1"/>
    <col min="12" max="12" width="6.85546875" customWidth="1"/>
    <col min="13" max="13" width="16.85546875" customWidth="1"/>
    <col min="14" max="14" width="10.7109375" style="7" customWidth="1"/>
    <col min="15" max="15" width="15.42578125" customWidth="1"/>
  </cols>
  <sheetData>
    <row r="1" spans="1:44" ht="13.5" thickBot="1" x14ac:dyDescent="0.25"/>
    <row r="2" spans="1:44" s="14" customFormat="1" ht="15" customHeight="1" x14ac:dyDescent="0.25">
      <c r="B2" s="15" t="s">
        <v>107</v>
      </c>
      <c r="C2" s="23" t="s">
        <v>121</v>
      </c>
      <c r="D2" s="26"/>
      <c r="E2" s="26"/>
      <c r="F2" s="26"/>
      <c r="G2" s="26"/>
      <c r="H2" s="27"/>
      <c r="I2" s="28"/>
      <c r="J2" s="27"/>
      <c r="K2" s="27"/>
      <c r="L2" s="27"/>
      <c r="M2" s="27"/>
      <c r="N2" s="29"/>
      <c r="O2" s="70"/>
      <c r="P2" s="66"/>
      <c r="Q2" s="66"/>
      <c r="R2" s="67"/>
      <c r="S2" s="68"/>
      <c r="T2" s="68"/>
      <c r="U2" s="68"/>
      <c r="V2" s="68"/>
      <c r="W2" s="68"/>
      <c r="X2" s="68"/>
      <c r="Y2" s="69"/>
      <c r="Z2" s="69"/>
      <c r="AA2" s="69"/>
      <c r="AB2" s="69"/>
      <c r="AC2" s="69"/>
      <c r="AD2" s="69"/>
      <c r="AE2" s="69"/>
      <c r="AF2" s="69"/>
      <c r="AG2" s="69"/>
      <c r="AH2" s="69"/>
    </row>
    <row r="3" spans="1:44" s="14" customFormat="1" ht="15" x14ac:dyDescent="0.25">
      <c r="B3" s="16" t="s">
        <v>108</v>
      </c>
      <c r="C3" s="64" t="s">
        <v>118</v>
      </c>
      <c r="D3" s="20"/>
      <c r="E3" s="20"/>
      <c r="F3" s="20"/>
      <c r="G3" s="20"/>
      <c r="I3" s="30"/>
      <c r="N3" s="31"/>
      <c r="O3" s="71"/>
      <c r="P3" s="66"/>
      <c r="Q3" s="66"/>
      <c r="R3" s="67"/>
      <c r="S3" s="68"/>
      <c r="T3" s="68"/>
      <c r="U3" s="68"/>
      <c r="V3" s="68"/>
      <c r="W3" s="68"/>
      <c r="X3" s="68"/>
      <c r="Y3" s="69"/>
      <c r="Z3" s="69"/>
      <c r="AA3" s="69"/>
      <c r="AB3" s="69"/>
      <c r="AC3" s="69"/>
      <c r="AD3" s="69"/>
      <c r="AE3" s="69"/>
      <c r="AF3" s="69"/>
      <c r="AG3" s="69"/>
      <c r="AH3" s="69"/>
    </row>
    <row r="4" spans="1:44" s="14" customFormat="1" ht="15" x14ac:dyDescent="0.25">
      <c r="B4" s="16" t="s">
        <v>109</v>
      </c>
      <c r="C4" s="24">
        <v>72</v>
      </c>
      <c r="D4" s="20"/>
      <c r="E4" s="20"/>
      <c r="F4" s="20"/>
      <c r="G4" s="20"/>
      <c r="I4" s="30"/>
      <c r="N4" s="31"/>
      <c r="O4" s="71"/>
      <c r="P4" s="66"/>
      <c r="Q4" s="66"/>
      <c r="R4" s="67"/>
      <c r="S4" s="68"/>
      <c r="T4" s="68"/>
      <c r="U4" s="68"/>
      <c r="V4" s="68"/>
      <c r="W4" s="68"/>
      <c r="X4" s="68"/>
      <c r="Y4" s="69"/>
      <c r="Z4" s="69"/>
      <c r="AA4" s="69"/>
      <c r="AB4" s="69"/>
      <c r="AC4" s="69"/>
      <c r="AD4" s="69"/>
      <c r="AE4" s="69"/>
      <c r="AF4" s="69"/>
      <c r="AG4" s="69"/>
      <c r="AH4" s="69"/>
    </row>
    <row r="5" spans="1:44" s="14" customFormat="1" ht="15" x14ac:dyDescent="0.25">
      <c r="B5" s="16" t="s">
        <v>110</v>
      </c>
      <c r="C5" s="25" t="s">
        <v>111</v>
      </c>
      <c r="D5" s="20"/>
      <c r="E5" s="20"/>
      <c r="F5" s="20"/>
      <c r="G5" s="20"/>
      <c r="I5" s="30"/>
      <c r="N5" s="31"/>
      <c r="O5" s="71"/>
      <c r="P5" s="66"/>
      <c r="Q5" s="66"/>
      <c r="R5" s="67"/>
      <c r="S5" s="68"/>
      <c r="T5" s="68"/>
      <c r="U5" s="68"/>
      <c r="V5" s="68"/>
      <c r="W5" s="68"/>
      <c r="X5" s="68"/>
      <c r="Y5" s="69"/>
      <c r="Z5" s="69"/>
      <c r="AA5" s="69"/>
      <c r="AB5" s="69"/>
      <c r="AC5" s="69"/>
      <c r="AD5" s="69"/>
      <c r="AE5" s="69"/>
      <c r="AF5" s="69"/>
      <c r="AG5" s="69"/>
      <c r="AH5" s="69"/>
    </row>
    <row r="6" spans="1:44" s="14" customFormat="1" ht="15" x14ac:dyDescent="0.25">
      <c r="B6" s="16" t="s">
        <v>112</v>
      </c>
      <c r="C6" s="133" t="s">
        <v>122</v>
      </c>
      <c r="D6" s="21"/>
      <c r="E6" s="21"/>
      <c r="F6" s="21"/>
      <c r="G6" s="21"/>
      <c r="I6" s="30"/>
      <c r="N6" s="31"/>
      <c r="O6" s="71"/>
      <c r="P6" s="66"/>
      <c r="Q6" s="66"/>
      <c r="R6" s="67"/>
      <c r="S6" s="68"/>
      <c r="T6" s="68"/>
      <c r="U6" s="68"/>
      <c r="V6" s="68"/>
      <c r="W6" s="68"/>
      <c r="X6" s="68"/>
      <c r="Y6" s="69"/>
      <c r="Z6" s="69"/>
      <c r="AA6" s="69"/>
      <c r="AB6" s="69"/>
      <c r="AC6" s="69"/>
      <c r="AD6" s="69"/>
      <c r="AE6" s="69"/>
      <c r="AF6" s="69"/>
      <c r="AG6" s="69"/>
      <c r="AH6" s="69"/>
    </row>
    <row r="7" spans="1:44" s="14" customFormat="1" ht="15" x14ac:dyDescent="0.25">
      <c r="B7" s="16" t="s">
        <v>113</v>
      </c>
      <c r="C7" s="25" t="s">
        <v>114</v>
      </c>
      <c r="D7" s="20"/>
      <c r="E7" s="20"/>
      <c r="F7" s="20"/>
      <c r="G7" s="20"/>
      <c r="I7" s="30"/>
      <c r="N7" s="31"/>
      <c r="O7" s="71"/>
      <c r="P7" s="66"/>
      <c r="Q7" s="66"/>
      <c r="R7" s="67"/>
      <c r="S7" s="68"/>
      <c r="T7" s="68"/>
      <c r="U7" s="68"/>
      <c r="V7" s="68"/>
      <c r="W7" s="68"/>
      <c r="X7" s="68"/>
      <c r="Y7" s="69"/>
      <c r="Z7" s="69"/>
      <c r="AA7" s="69"/>
      <c r="AB7" s="69"/>
      <c r="AC7" s="69"/>
      <c r="AD7" s="69"/>
      <c r="AE7" s="69"/>
      <c r="AF7" s="69"/>
      <c r="AG7" s="69"/>
      <c r="AH7" s="69"/>
    </row>
    <row r="8" spans="1:44" s="14" customFormat="1" ht="15" x14ac:dyDescent="0.25">
      <c r="B8" s="16" t="s">
        <v>115</v>
      </c>
      <c r="C8" s="25" t="s">
        <v>119</v>
      </c>
      <c r="D8" s="20"/>
      <c r="E8" s="20"/>
      <c r="F8" s="20"/>
      <c r="G8" s="20"/>
      <c r="I8" s="30"/>
      <c r="N8" s="31"/>
      <c r="O8" s="71"/>
      <c r="P8" s="66"/>
      <c r="Q8" s="66"/>
      <c r="R8" s="67"/>
      <c r="S8" s="68"/>
      <c r="T8" s="68"/>
      <c r="U8" s="68"/>
      <c r="V8" s="68"/>
      <c r="W8" s="68"/>
      <c r="X8" s="68"/>
      <c r="Y8" s="69"/>
      <c r="Z8" s="69"/>
      <c r="AA8" s="69"/>
      <c r="AB8" s="69"/>
      <c r="AC8" s="69"/>
      <c r="AD8" s="69"/>
      <c r="AE8" s="69"/>
      <c r="AF8" s="69"/>
      <c r="AG8" s="69"/>
      <c r="AH8" s="69"/>
    </row>
    <row r="9" spans="1:44" s="14" customFormat="1" ht="15.75" thickBot="1" x14ac:dyDescent="0.3">
      <c r="B9" s="17" t="s">
        <v>116</v>
      </c>
      <c r="C9" s="65" t="s">
        <v>120</v>
      </c>
      <c r="D9" s="22"/>
      <c r="E9" s="22"/>
      <c r="F9" s="22"/>
      <c r="G9" s="22"/>
      <c r="I9" s="30"/>
      <c r="N9" s="31"/>
      <c r="O9" s="71"/>
      <c r="P9" s="66"/>
      <c r="Q9" s="66"/>
      <c r="R9" s="67"/>
      <c r="S9" s="68"/>
      <c r="T9" s="68"/>
      <c r="U9" s="68"/>
      <c r="V9" s="68"/>
      <c r="W9" s="68"/>
      <c r="X9" s="68"/>
      <c r="Y9" s="69"/>
      <c r="Z9" s="69"/>
      <c r="AA9" s="69"/>
      <c r="AB9" s="69"/>
      <c r="AC9" s="69"/>
      <c r="AD9" s="69"/>
      <c r="AE9" s="69"/>
      <c r="AF9" s="69"/>
      <c r="AG9" s="69"/>
      <c r="AH9" s="69"/>
    </row>
    <row r="10" spans="1:44" ht="13.5" thickBot="1" x14ac:dyDescent="0.25">
      <c r="B10" s="32"/>
      <c r="D10" s="131"/>
      <c r="E10" s="131"/>
      <c r="F10" s="131"/>
      <c r="O10" s="33"/>
    </row>
    <row r="11" spans="1:44" ht="27" customHeight="1" x14ac:dyDescent="0.2">
      <c r="B11" s="164" t="s">
        <v>117</v>
      </c>
      <c r="C11" s="162" t="s">
        <v>12</v>
      </c>
      <c r="D11" s="166" t="s">
        <v>3</v>
      </c>
      <c r="E11" s="167"/>
      <c r="F11" s="167"/>
      <c r="G11" s="1" t="s">
        <v>4</v>
      </c>
      <c r="H11" s="168" t="s">
        <v>11</v>
      </c>
      <c r="I11" s="168"/>
      <c r="J11" s="1" t="s">
        <v>25</v>
      </c>
      <c r="K11" s="1" t="s">
        <v>26</v>
      </c>
      <c r="L11" s="1" t="s">
        <v>27</v>
      </c>
      <c r="M11" s="1" t="s">
        <v>28</v>
      </c>
      <c r="N11" s="8" t="s">
        <v>22</v>
      </c>
      <c r="O11" s="34" t="s">
        <v>23</v>
      </c>
    </row>
    <row r="12" spans="1:44" ht="25.5" customHeight="1" thickBot="1" x14ac:dyDescent="0.25">
      <c r="B12" s="165"/>
      <c r="C12" s="163"/>
      <c r="D12" s="132" t="s">
        <v>8</v>
      </c>
      <c r="E12" s="1" t="s">
        <v>5</v>
      </c>
      <c r="F12" s="1" t="s">
        <v>6</v>
      </c>
      <c r="G12" s="1" t="s">
        <v>7</v>
      </c>
      <c r="H12" s="2" t="s">
        <v>9</v>
      </c>
      <c r="I12" s="5" t="s">
        <v>0</v>
      </c>
      <c r="J12" s="2" t="s">
        <v>9</v>
      </c>
      <c r="K12" s="2"/>
      <c r="L12" s="2" t="s">
        <v>1</v>
      </c>
      <c r="M12" s="2"/>
      <c r="N12" s="1" t="s">
        <v>21</v>
      </c>
      <c r="O12" s="35" t="s">
        <v>21</v>
      </c>
    </row>
    <row r="13" spans="1:44" x14ac:dyDescent="0.2">
      <c r="B13" s="32"/>
      <c r="C13" s="19"/>
      <c r="J13" s="36"/>
      <c r="K13" s="36"/>
      <c r="L13" s="36"/>
      <c r="M13" s="36"/>
      <c r="N13" s="37"/>
      <c r="O13" s="38"/>
    </row>
    <row r="14" spans="1:44" s="12" customFormat="1" x14ac:dyDescent="0.2">
      <c r="A14"/>
      <c r="B14" s="79" t="s">
        <v>33</v>
      </c>
      <c r="C14" s="80" t="s">
        <v>34</v>
      </c>
      <c r="D14" s="81"/>
      <c r="E14" s="81"/>
      <c r="F14" s="81"/>
      <c r="G14" s="81"/>
      <c r="H14" s="82"/>
      <c r="I14" s="81"/>
      <c r="J14" s="83"/>
      <c r="K14" s="83"/>
      <c r="L14" s="83"/>
      <c r="M14" s="83"/>
      <c r="N14" s="84"/>
      <c r="O14" s="85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</row>
    <row r="15" spans="1:44" s="6" customFormat="1" x14ac:dyDescent="0.2">
      <c r="A15"/>
      <c r="B15" s="72" t="s">
        <v>44</v>
      </c>
      <c r="C15" s="73" t="s">
        <v>83</v>
      </c>
      <c r="D15" s="74"/>
      <c r="E15" s="74"/>
      <c r="F15" s="74"/>
      <c r="G15" s="74"/>
      <c r="H15" s="75"/>
      <c r="I15" s="74"/>
      <c r="J15" s="76"/>
      <c r="K15" s="76"/>
      <c r="L15" s="76"/>
      <c r="M15" s="76"/>
      <c r="N15" s="77"/>
      <c r="O15" s="78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</row>
    <row r="16" spans="1:44" ht="16.899999999999999" customHeight="1" x14ac:dyDescent="0.2">
      <c r="B16" s="32" t="s">
        <v>36</v>
      </c>
      <c r="C16" s="19" t="s">
        <v>66</v>
      </c>
      <c r="D16" s="3">
        <v>595</v>
      </c>
      <c r="E16" s="3">
        <v>640</v>
      </c>
      <c r="F16" s="3">
        <v>1700</v>
      </c>
      <c r="G16" s="3">
        <v>1</v>
      </c>
      <c r="H16" s="10">
        <v>0.35</v>
      </c>
      <c r="I16" s="3">
        <v>230</v>
      </c>
      <c r="J16" s="44"/>
      <c r="K16" s="44"/>
      <c r="L16" s="44"/>
      <c r="M16" s="134"/>
      <c r="N16" s="135"/>
      <c r="O16" s="45">
        <f>N16*G16</f>
        <v>0</v>
      </c>
    </row>
    <row r="17" spans="2:15" ht="68.45" customHeight="1" x14ac:dyDescent="0.2">
      <c r="B17" s="86"/>
      <c r="C17" s="87" t="s">
        <v>123</v>
      </c>
      <c r="D17" s="88"/>
      <c r="E17" s="88"/>
      <c r="F17" s="88"/>
      <c r="G17" s="88"/>
      <c r="H17" s="89"/>
      <c r="I17" s="88"/>
      <c r="J17" s="90"/>
      <c r="K17" s="90"/>
      <c r="L17" s="90"/>
      <c r="M17" s="136"/>
      <c r="N17" s="137"/>
      <c r="O17" s="91"/>
    </row>
    <row r="18" spans="2:15" ht="16.899999999999999" customHeight="1" x14ac:dyDescent="0.2">
      <c r="B18" s="112" t="s">
        <v>39</v>
      </c>
      <c r="C18" s="113" t="s">
        <v>67</v>
      </c>
      <c r="D18" s="104">
        <v>390</v>
      </c>
      <c r="E18" s="104">
        <v>600</v>
      </c>
      <c r="F18" s="104">
        <v>645</v>
      </c>
      <c r="G18" s="104">
        <v>1</v>
      </c>
      <c r="H18" s="105">
        <v>0.35</v>
      </c>
      <c r="I18" s="104">
        <v>230</v>
      </c>
      <c r="J18" s="106"/>
      <c r="K18" s="106" t="s">
        <v>40</v>
      </c>
      <c r="L18" s="106">
        <v>50</v>
      </c>
      <c r="M18" s="138"/>
      <c r="N18" s="139"/>
      <c r="O18" s="114"/>
    </row>
    <row r="19" spans="2:15" s="11" customFormat="1" ht="72.75" customHeight="1" x14ac:dyDescent="0.2">
      <c r="B19" s="117"/>
      <c r="C19" s="107" t="s">
        <v>100</v>
      </c>
      <c r="D19" s="108"/>
      <c r="E19" s="108"/>
      <c r="F19" s="108"/>
      <c r="G19" s="108"/>
      <c r="H19" s="109"/>
      <c r="I19" s="108"/>
      <c r="J19" s="110"/>
      <c r="K19" s="111"/>
      <c r="L19" s="110"/>
      <c r="M19" s="140"/>
      <c r="N19" s="141"/>
      <c r="O19" s="118"/>
    </row>
    <row r="20" spans="2:15" ht="16.899999999999999" customHeight="1" x14ac:dyDescent="0.2">
      <c r="B20" s="112" t="s">
        <v>41</v>
      </c>
      <c r="C20" s="113" t="s">
        <v>106</v>
      </c>
      <c r="D20" s="104"/>
      <c r="E20" s="104"/>
      <c r="F20" s="104"/>
      <c r="G20" s="104">
        <v>1</v>
      </c>
      <c r="H20" s="105">
        <v>2.2000000000000002</v>
      </c>
      <c r="I20" s="104">
        <v>230</v>
      </c>
      <c r="J20" s="106"/>
      <c r="K20" s="106" t="s">
        <v>68</v>
      </c>
      <c r="L20" s="106"/>
      <c r="M20" s="138"/>
      <c r="N20" s="139"/>
      <c r="O20" s="114">
        <f>N20*G20</f>
        <v>0</v>
      </c>
    </row>
    <row r="21" spans="2:15" s="9" customFormat="1" ht="45" customHeight="1" x14ac:dyDescent="0.2">
      <c r="B21" s="86"/>
      <c r="C21" s="87" t="s">
        <v>105</v>
      </c>
      <c r="D21" s="88"/>
      <c r="E21" s="88"/>
      <c r="F21" s="88"/>
      <c r="G21" s="88"/>
      <c r="H21" s="89"/>
      <c r="I21" s="88"/>
      <c r="J21" s="90"/>
      <c r="K21" s="90"/>
      <c r="L21" s="90"/>
      <c r="M21" s="136"/>
      <c r="N21" s="137"/>
      <c r="O21" s="91"/>
    </row>
    <row r="22" spans="2:15" ht="16.899999999999999" customHeight="1" x14ac:dyDescent="0.2">
      <c r="B22" s="32" t="s">
        <v>93</v>
      </c>
      <c r="C22" s="19" t="s">
        <v>101</v>
      </c>
      <c r="D22" s="3">
        <v>600</v>
      </c>
      <c r="E22" s="3">
        <v>590</v>
      </c>
      <c r="F22" s="3">
        <v>705</v>
      </c>
      <c r="G22" s="3">
        <v>1</v>
      </c>
      <c r="H22" s="10">
        <v>5.4</v>
      </c>
      <c r="I22" s="3">
        <v>400</v>
      </c>
      <c r="J22" s="44"/>
      <c r="K22" s="44" t="s">
        <v>2</v>
      </c>
      <c r="L22" s="44">
        <v>50</v>
      </c>
      <c r="M22" s="134"/>
      <c r="N22" s="135"/>
      <c r="O22" s="45">
        <f>N22*G22</f>
        <v>0</v>
      </c>
    </row>
    <row r="23" spans="2:15" s="11" customFormat="1" ht="115.9" customHeight="1" x14ac:dyDescent="0.2">
      <c r="B23" s="117"/>
      <c r="C23" s="107" t="s">
        <v>69</v>
      </c>
      <c r="D23" s="108"/>
      <c r="E23" s="108"/>
      <c r="F23" s="108"/>
      <c r="G23" s="108"/>
      <c r="H23" s="109"/>
      <c r="I23" s="108"/>
      <c r="J23" s="110"/>
      <c r="K23" s="111"/>
      <c r="L23" s="110"/>
      <c r="M23" s="140"/>
      <c r="N23" s="141"/>
      <c r="O23" s="118"/>
    </row>
    <row r="24" spans="2:15" ht="16.899999999999999" customHeight="1" x14ac:dyDescent="0.2">
      <c r="B24" s="32" t="s">
        <v>94</v>
      </c>
      <c r="C24" s="19" t="s">
        <v>85</v>
      </c>
      <c r="D24" s="3">
        <v>450</v>
      </c>
      <c r="E24" s="3">
        <v>400</v>
      </c>
      <c r="G24" s="3">
        <v>1</v>
      </c>
      <c r="J24" s="44"/>
      <c r="K24" s="44"/>
      <c r="L24" s="44"/>
      <c r="M24" s="134"/>
      <c r="N24" s="135"/>
      <c r="O24" s="45">
        <f>N24*G24</f>
        <v>0</v>
      </c>
    </row>
    <row r="25" spans="2:15" ht="27.75" customHeight="1" x14ac:dyDescent="0.2">
      <c r="B25" s="86"/>
      <c r="C25" s="87" t="s">
        <v>102</v>
      </c>
      <c r="D25" s="88"/>
      <c r="E25" s="88"/>
      <c r="F25" s="88"/>
      <c r="G25" s="88"/>
      <c r="H25" s="89"/>
      <c r="I25" s="88"/>
      <c r="J25" s="119"/>
      <c r="K25" s="119"/>
      <c r="L25" s="119"/>
      <c r="M25" s="142"/>
      <c r="N25" s="143"/>
      <c r="O25" s="120"/>
    </row>
    <row r="26" spans="2:15" ht="16.899999999999999" customHeight="1" x14ac:dyDescent="0.2">
      <c r="B26" s="32" t="s">
        <v>38</v>
      </c>
      <c r="C26" s="19" t="s">
        <v>86</v>
      </c>
      <c r="D26" s="3">
        <v>300</v>
      </c>
      <c r="E26" s="3">
        <v>340</v>
      </c>
      <c r="G26" s="3">
        <v>1</v>
      </c>
      <c r="J26" s="44"/>
      <c r="K26" s="44"/>
      <c r="L26" s="44"/>
      <c r="M26" s="134"/>
      <c r="N26" s="135"/>
      <c r="O26" s="45">
        <f>N26*G26</f>
        <v>0</v>
      </c>
    </row>
    <row r="27" spans="2:15" ht="38.25" x14ac:dyDescent="0.2">
      <c r="B27" s="86"/>
      <c r="C27" s="87" t="s">
        <v>103</v>
      </c>
      <c r="D27" s="88"/>
      <c r="E27" s="88"/>
      <c r="F27" s="88"/>
      <c r="G27" s="88"/>
      <c r="H27" s="89"/>
      <c r="I27" s="88"/>
      <c r="J27" s="119"/>
      <c r="K27" s="119"/>
      <c r="L27" s="119"/>
      <c r="M27" s="142"/>
      <c r="N27" s="143"/>
      <c r="O27" s="120"/>
    </row>
    <row r="28" spans="2:15" x14ac:dyDescent="0.2">
      <c r="B28" s="32" t="s">
        <v>95</v>
      </c>
      <c r="C28" s="19" t="s">
        <v>88</v>
      </c>
      <c r="G28" s="3">
        <v>2</v>
      </c>
      <c r="J28" s="36"/>
      <c r="K28" s="36"/>
      <c r="L28" s="36"/>
      <c r="M28" s="144"/>
      <c r="N28" s="145"/>
      <c r="O28" s="45">
        <f>N28*G28</f>
        <v>0</v>
      </c>
    </row>
    <row r="29" spans="2:15" ht="30" customHeight="1" x14ac:dyDescent="0.2">
      <c r="B29" s="86"/>
      <c r="C29" s="87" t="s">
        <v>87</v>
      </c>
      <c r="D29" s="88"/>
      <c r="E29" s="88"/>
      <c r="F29" s="88"/>
      <c r="G29" s="88"/>
      <c r="H29" s="89"/>
      <c r="I29" s="88"/>
      <c r="J29" s="119"/>
      <c r="K29" s="119"/>
      <c r="L29" s="119"/>
      <c r="M29" s="142"/>
      <c r="N29" s="143"/>
      <c r="O29" s="120"/>
    </row>
    <row r="30" spans="2:15" x14ac:dyDescent="0.2">
      <c r="B30" s="32" t="s">
        <v>37</v>
      </c>
      <c r="C30" s="19" t="s">
        <v>89</v>
      </c>
      <c r="D30" s="3">
        <v>900</v>
      </c>
      <c r="E30" s="3">
        <v>670</v>
      </c>
      <c r="F30" s="3">
        <v>1300</v>
      </c>
      <c r="G30" s="3">
        <v>1</v>
      </c>
      <c r="H30" s="10">
        <v>0.72</v>
      </c>
      <c r="I30" s="3">
        <v>230</v>
      </c>
      <c r="J30" s="36"/>
      <c r="K30" s="36"/>
      <c r="L30" s="36"/>
      <c r="M30" s="144"/>
      <c r="N30" s="145"/>
      <c r="O30" s="45">
        <f>N30*G30</f>
        <v>0</v>
      </c>
    </row>
    <row r="31" spans="2:15" ht="96.6" customHeight="1" x14ac:dyDescent="0.2">
      <c r="B31" s="86"/>
      <c r="C31" s="87" t="s">
        <v>92</v>
      </c>
      <c r="D31" s="88"/>
      <c r="E31" s="88"/>
      <c r="F31" s="88"/>
      <c r="G31" s="88"/>
      <c r="H31" s="89"/>
      <c r="I31" s="88"/>
      <c r="J31" s="119"/>
      <c r="K31" s="119"/>
      <c r="L31" s="119"/>
      <c r="M31" s="142"/>
      <c r="N31" s="143"/>
      <c r="O31" s="120"/>
    </row>
    <row r="32" spans="2:15" ht="16.149999999999999" customHeight="1" x14ac:dyDescent="0.2">
      <c r="B32" s="47" t="s">
        <v>84</v>
      </c>
      <c r="C32" s="19" t="s">
        <v>90</v>
      </c>
      <c r="D32" s="3">
        <v>4465</v>
      </c>
      <c r="E32" s="3">
        <v>650</v>
      </c>
      <c r="F32" s="3">
        <v>2390</v>
      </c>
      <c r="G32" s="3">
        <v>1</v>
      </c>
      <c r="J32" s="36"/>
      <c r="K32" s="36"/>
      <c r="L32" s="36"/>
      <c r="M32" s="144"/>
      <c r="N32" s="145"/>
      <c r="O32" s="45">
        <f>N32*G32</f>
        <v>0</v>
      </c>
    </row>
    <row r="33" spans="1:44" ht="114.75" x14ac:dyDescent="0.2">
      <c r="B33" s="121"/>
      <c r="C33" s="122" t="s">
        <v>104</v>
      </c>
      <c r="D33" s="88"/>
      <c r="E33" s="88"/>
      <c r="F33" s="88"/>
      <c r="G33" s="88"/>
      <c r="H33" s="89"/>
      <c r="I33" s="88"/>
      <c r="J33" s="119"/>
      <c r="K33" s="119"/>
      <c r="L33" s="119"/>
      <c r="M33" s="142"/>
      <c r="N33" s="143"/>
      <c r="O33" s="120"/>
    </row>
    <row r="34" spans="1:44" s="9" customFormat="1" x14ac:dyDescent="0.2">
      <c r="B34" s="47" t="s">
        <v>96</v>
      </c>
      <c r="C34" s="19" t="s">
        <v>91</v>
      </c>
      <c r="D34" s="3">
        <v>4465</v>
      </c>
      <c r="E34" s="3">
        <v>700</v>
      </c>
      <c r="F34" s="3">
        <v>1000</v>
      </c>
      <c r="G34" s="3">
        <v>1</v>
      </c>
      <c r="H34" s="10"/>
      <c r="I34" s="3"/>
      <c r="J34" s="44"/>
      <c r="K34" s="44"/>
      <c r="L34" s="44"/>
      <c r="M34" s="134"/>
      <c r="N34" s="135"/>
      <c r="O34" s="45">
        <f>N34*G34</f>
        <v>0</v>
      </c>
    </row>
    <row r="35" spans="1:44" s="9" customFormat="1" ht="176.45" customHeight="1" x14ac:dyDescent="0.2">
      <c r="B35" s="121"/>
      <c r="C35" s="122" t="s">
        <v>97</v>
      </c>
      <c r="D35" s="88"/>
      <c r="E35" s="88"/>
      <c r="F35" s="88"/>
      <c r="G35" s="88"/>
      <c r="H35" s="89"/>
      <c r="I35" s="88"/>
      <c r="J35" s="90"/>
      <c r="K35" s="90"/>
      <c r="L35" s="90"/>
      <c r="M35" s="136"/>
      <c r="N35" s="146"/>
      <c r="O35" s="91"/>
    </row>
    <row r="36" spans="1:44" s="6" customFormat="1" x14ac:dyDescent="0.2">
      <c r="A36"/>
      <c r="B36" s="39" t="s">
        <v>45</v>
      </c>
      <c r="C36" s="40" t="s">
        <v>46</v>
      </c>
      <c r="D36" s="41"/>
      <c r="E36" s="41"/>
      <c r="F36" s="41"/>
      <c r="G36" s="41"/>
      <c r="H36" s="42"/>
      <c r="I36" s="41"/>
      <c r="M36" s="147"/>
      <c r="N36" s="148"/>
      <c r="O36" s="43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</row>
    <row r="37" spans="1:44" x14ac:dyDescent="0.2">
      <c r="B37" s="86"/>
      <c r="C37" s="103"/>
      <c r="D37" s="88"/>
      <c r="E37" s="88"/>
      <c r="F37" s="88"/>
      <c r="G37" s="88"/>
      <c r="H37" s="89"/>
      <c r="I37" s="88"/>
      <c r="J37" s="119"/>
      <c r="K37" s="119"/>
      <c r="L37" s="119"/>
      <c r="M37" s="142"/>
      <c r="N37" s="143"/>
      <c r="O37" s="120"/>
    </row>
    <row r="38" spans="1:44" s="11" customFormat="1" ht="29.45" customHeight="1" x14ac:dyDescent="0.2">
      <c r="B38" s="32" t="s">
        <v>43</v>
      </c>
      <c r="C38" s="49" t="s">
        <v>71</v>
      </c>
      <c r="D38" s="3">
        <v>750</v>
      </c>
      <c r="E38" s="3">
        <v>700</v>
      </c>
      <c r="F38" s="3">
        <v>880</v>
      </c>
      <c r="G38" s="3">
        <v>1</v>
      </c>
      <c r="H38" s="10">
        <v>7.75</v>
      </c>
      <c r="I38" s="3">
        <v>400</v>
      </c>
      <c r="J38" s="44"/>
      <c r="K38" s="46" t="s">
        <v>29</v>
      </c>
      <c r="L38" s="44">
        <v>50</v>
      </c>
      <c r="M38" s="149"/>
      <c r="N38" s="135"/>
      <c r="O38" s="45">
        <f>N38*G38</f>
        <v>0</v>
      </c>
    </row>
    <row r="39" spans="1:44" s="11" customFormat="1" ht="213.6" customHeight="1" x14ac:dyDescent="0.2">
      <c r="B39" s="117"/>
      <c r="C39" s="107" t="s">
        <v>70</v>
      </c>
      <c r="D39" s="108"/>
      <c r="E39" s="108"/>
      <c r="F39" s="108"/>
      <c r="G39" s="108"/>
      <c r="H39" s="109"/>
      <c r="I39" s="108"/>
      <c r="J39" s="110"/>
      <c r="K39" s="111"/>
      <c r="L39" s="110"/>
      <c r="M39" s="140"/>
      <c r="N39" s="141"/>
      <c r="O39" s="118"/>
    </row>
    <row r="40" spans="1:44" s="9" customFormat="1" ht="38.25" x14ac:dyDescent="0.2">
      <c r="B40" s="32" t="s">
        <v>47</v>
      </c>
      <c r="C40" s="19" t="s">
        <v>98</v>
      </c>
      <c r="D40" s="3">
        <v>700</v>
      </c>
      <c r="E40" s="50">
        <v>700</v>
      </c>
      <c r="F40" s="50" t="s">
        <v>72</v>
      </c>
      <c r="G40" s="3">
        <v>1</v>
      </c>
      <c r="H40" s="10"/>
      <c r="I40" s="3"/>
      <c r="J40" s="44"/>
      <c r="K40" s="44"/>
      <c r="L40" s="44"/>
      <c r="M40" s="134"/>
      <c r="N40" s="135"/>
      <c r="O40" s="45">
        <f>N40*G40</f>
        <v>0</v>
      </c>
    </row>
    <row r="41" spans="1:44" s="9" customFormat="1" ht="72" customHeight="1" x14ac:dyDescent="0.2">
      <c r="B41" s="86"/>
      <c r="C41" s="122" t="s">
        <v>73</v>
      </c>
      <c r="D41" s="88"/>
      <c r="E41" s="88"/>
      <c r="F41" s="88"/>
      <c r="G41" s="88"/>
      <c r="H41" s="89"/>
      <c r="I41" s="88"/>
      <c r="J41" s="90"/>
      <c r="K41" s="90"/>
      <c r="L41" s="90"/>
      <c r="M41" s="136"/>
      <c r="N41" s="146"/>
      <c r="O41" s="91"/>
    </row>
    <row r="42" spans="1:44" s="11" customFormat="1" ht="25.5" x14ac:dyDescent="0.2">
      <c r="B42" s="32" t="s">
        <v>48</v>
      </c>
      <c r="C42" s="49" t="s">
        <v>75</v>
      </c>
      <c r="D42" s="3">
        <v>700</v>
      </c>
      <c r="E42" s="3">
        <v>700</v>
      </c>
      <c r="F42" s="3">
        <v>900</v>
      </c>
      <c r="G42" s="3">
        <v>1</v>
      </c>
      <c r="H42" s="10">
        <v>9.1999999999999993</v>
      </c>
      <c r="I42" s="3">
        <v>400</v>
      </c>
      <c r="J42" s="44"/>
      <c r="K42" s="46"/>
      <c r="L42" s="44"/>
      <c r="M42" s="149"/>
      <c r="N42" s="135"/>
      <c r="O42" s="45">
        <f>N42*G42</f>
        <v>0</v>
      </c>
    </row>
    <row r="43" spans="1:44" s="11" customFormat="1" ht="160.9" customHeight="1" x14ac:dyDescent="0.2">
      <c r="B43" s="117"/>
      <c r="C43" s="107" t="s">
        <v>74</v>
      </c>
      <c r="D43" s="108"/>
      <c r="E43" s="108"/>
      <c r="F43" s="108"/>
      <c r="G43" s="108"/>
      <c r="H43" s="109"/>
      <c r="I43" s="108"/>
      <c r="J43" s="110"/>
      <c r="K43" s="111"/>
      <c r="L43" s="110"/>
      <c r="M43" s="140"/>
      <c r="N43" s="141"/>
      <c r="O43" s="118"/>
    </row>
    <row r="44" spans="1:44" s="9" customFormat="1" ht="27" customHeight="1" x14ac:dyDescent="0.2">
      <c r="B44" s="32" t="s">
        <v>50</v>
      </c>
      <c r="C44" s="19" t="s">
        <v>54</v>
      </c>
      <c r="D44" s="3">
        <v>800</v>
      </c>
      <c r="E44" s="3">
        <v>700</v>
      </c>
      <c r="F44" s="3">
        <v>900</v>
      </c>
      <c r="G44" s="3">
        <v>1</v>
      </c>
      <c r="H44" s="10"/>
      <c r="I44" s="3"/>
      <c r="J44" s="44"/>
      <c r="K44" s="46" t="s">
        <v>32</v>
      </c>
      <c r="L44" s="44">
        <v>50</v>
      </c>
      <c r="M44" s="134" t="s">
        <v>42</v>
      </c>
      <c r="N44" s="135"/>
      <c r="O44" s="45">
        <f>N44*G44</f>
        <v>0</v>
      </c>
    </row>
    <row r="45" spans="1:44" s="9" customFormat="1" ht="80.45" customHeight="1" x14ac:dyDescent="0.2">
      <c r="B45" s="86"/>
      <c r="C45" s="122" t="s">
        <v>49</v>
      </c>
      <c r="D45" s="88"/>
      <c r="E45" s="88"/>
      <c r="F45" s="88"/>
      <c r="G45" s="88"/>
      <c r="H45" s="89"/>
      <c r="I45" s="88"/>
      <c r="J45" s="90"/>
      <c r="K45" s="90"/>
      <c r="L45" s="90"/>
      <c r="M45" s="136"/>
      <c r="N45" s="146"/>
      <c r="O45" s="91"/>
    </row>
    <row r="46" spans="1:44" s="9" customFormat="1" ht="25.5" x14ac:dyDescent="0.2">
      <c r="B46" s="32" t="s">
        <v>52</v>
      </c>
      <c r="C46" s="19" t="s">
        <v>55</v>
      </c>
      <c r="D46" s="3">
        <v>1600</v>
      </c>
      <c r="E46" s="3">
        <v>700</v>
      </c>
      <c r="F46" s="3">
        <v>900</v>
      </c>
      <c r="G46" s="3">
        <v>1</v>
      </c>
      <c r="H46" s="10"/>
      <c r="I46" s="3"/>
      <c r="J46" s="44"/>
      <c r="K46" s="44"/>
      <c r="L46" s="44"/>
      <c r="M46" s="134" t="s">
        <v>42</v>
      </c>
      <c r="N46" s="135"/>
      <c r="O46" s="45">
        <f>N46*G46</f>
        <v>0</v>
      </c>
    </row>
    <row r="47" spans="1:44" s="9" customFormat="1" ht="99" customHeight="1" x14ac:dyDescent="0.2">
      <c r="B47" s="32"/>
      <c r="C47" s="48" t="s">
        <v>53</v>
      </c>
      <c r="D47" s="3"/>
      <c r="E47" s="3"/>
      <c r="F47" s="3"/>
      <c r="G47" s="3"/>
      <c r="H47" s="10"/>
      <c r="I47" s="3"/>
      <c r="J47" s="44"/>
      <c r="K47" s="44"/>
      <c r="L47" s="44"/>
      <c r="M47" s="134"/>
      <c r="N47" s="135"/>
      <c r="O47" s="45"/>
    </row>
    <row r="48" spans="1:44" s="11" customFormat="1" ht="16.899999999999999" customHeight="1" x14ac:dyDescent="0.2">
      <c r="B48" s="112" t="s">
        <v>51</v>
      </c>
      <c r="C48" s="113" t="s">
        <v>99</v>
      </c>
      <c r="D48" s="104">
        <v>600</v>
      </c>
      <c r="E48" s="104">
        <v>585</v>
      </c>
      <c r="F48" s="104">
        <v>855</v>
      </c>
      <c r="G48" s="104">
        <v>1</v>
      </c>
      <c r="H48" s="105">
        <v>0.15</v>
      </c>
      <c r="I48" s="104">
        <v>230</v>
      </c>
      <c r="J48" s="106"/>
      <c r="K48" s="106"/>
      <c r="L48" s="106"/>
      <c r="M48" s="138"/>
      <c r="N48" s="139"/>
      <c r="O48" s="114">
        <f>N48*G48</f>
        <v>0</v>
      </c>
    </row>
    <row r="49" spans="1:44" s="11" customFormat="1" ht="40.9" customHeight="1" x14ac:dyDescent="0.2">
      <c r="B49" s="86"/>
      <c r="C49" s="87" t="s">
        <v>76</v>
      </c>
      <c r="D49" s="88"/>
      <c r="E49" s="88"/>
      <c r="F49" s="88"/>
      <c r="G49" s="88"/>
      <c r="H49" s="89"/>
      <c r="I49" s="88"/>
      <c r="J49" s="90"/>
      <c r="K49" s="90"/>
      <c r="L49" s="90"/>
      <c r="M49" s="136"/>
      <c r="N49" s="146"/>
      <c r="O49" s="91"/>
    </row>
    <row r="50" spans="1:44" s="11" customFormat="1" ht="12.6" customHeight="1" x14ac:dyDescent="0.2">
      <c r="B50" s="32" t="s">
        <v>56</v>
      </c>
      <c r="C50" s="18" t="s">
        <v>78</v>
      </c>
      <c r="D50" s="3">
        <v>780</v>
      </c>
      <c r="E50" s="3">
        <v>700</v>
      </c>
      <c r="F50" s="3">
        <v>1850</v>
      </c>
      <c r="G50" s="3">
        <v>1</v>
      </c>
      <c r="H50" s="10">
        <v>0.2</v>
      </c>
      <c r="I50" s="3">
        <v>230</v>
      </c>
      <c r="J50" s="44"/>
      <c r="K50" s="44"/>
      <c r="L50" s="44"/>
      <c r="M50" s="134"/>
      <c r="N50" s="135"/>
      <c r="O50" s="45">
        <f>N50*G50</f>
        <v>0</v>
      </c>
    </row>
    <row r="51" spans="1:44" s="11" customFormat="1" ht="67.900000000000006" customHeight="1" x14ac:dyDescent="0.2">
      <c r="B51" s="86"/>
      <c r="C51" s="87" t="s">
        <v>77</v>
      </c>
      <c r="D51" s="88"/>
      <c r="E51" s="88"/>
      <c r="F51" s="88"/>
      <c r="G51" s="88"/>
      <c r="H51" s="89"/>
      <c r="I51" s="88"/>
      <c r="J51" s="90"/>
      <c r="K51" s="90"/>
      <c r="L51" s="90"/>
      <c r="M51" s="136"/>
      <c r="N51" s="146"/>
      <c r="O51" s="91"/>
    </row>
    <row r="52" spans="1:44" s="11" customFormat="1" ht="27.6" customHeight="1" x14ac:dyDescent="0.2">
      <c r="B52" s="32" t="s">
        <v>57</v>
      </c>
      <c r="C52" s="18" t="s">
        <v>80</v>
      </c>
      <c r="D52" s="3">
        <v>600</v>
      </c>
      <c r="E52" s="3">
        <v>600</v>
      </c>
      <c r="F52" s="3">
        <v>825</v>
      </c>
      <c r="G52" s="3">
        <v>1</v>
      </c>
      <c r="H52" s="10">
        <v>7.5</v>
      </c>
      <c r="I52" s="3">
        <v>400</v>
      </c>
      <c r="J52" s="44"/>
      <c r="K52" s="46" t="s">
        <v>2</v>
      </c>
      <c r="L52" s="44">
        <v>50</v>
      </c>
      <c r="M52" s="134"/>
      <c r="N52" s="135"/>
      <c r="O52" s="45">
        <f>N52*G52</f>
        <v>0</v>
      </c>
    </row>
    <row r="53" spans="1:44" s="11" customFormat="1" ht="144.6" customHeight="1" x14ac:dyDescent="0.2">
      <c r="B53" s="115"/>
      <c r="C53" s="92" t="s">
        <v>79</v>
      </c>
      <c r="D53" s="93"/>
      <c r="E53" s="93"/>
      <c r="F53" s="93"/>
      <c r="G53" s="93"/>
      <c r="H53" s="94"/>
      <c r="I53" s="93"/>
      <c r="J53" s="95"/>
      <c r="K53" s="96"/>
      <c r="L53" s="95"/>
      <c r="M53" s="150"/>
      <c r="N53" s="151"/>
      <c r="O53" s="116"/>
    </row>
    <row r="54" spans="1:44" s="9" customFormat="1" ht="38.25" x14ac:dyDescent="0.2">
      <c r="B54" s="32" t="s">
        <v>58</v>
      </c>
      <c r="C54" s="19" t="s">
        <v>59</v>
      </c>
      <c r="D54" s="3">
        <v>1450</v>
      </c>
      <c r="E54" s="3">
        <v>700</v>
      </c>
      <c r="F54" s="3">
        <v>900</v>
      </c>
      <c r="G54" s="3">
        <v>1</v>
      </c>
      <c r="H54" s="10"/>
      <c r="I54" s="3"/>
      <c r="J54" s="44"/>
      <c r="K54" s="44"/>
      <c r="L54" s="44"/>
      <c r="M54" s="134"/>
      <c r="N54" s="135"/>
      <c r="O54" s="45">
        <f>N54*G54</f>
        <v>0</v>
      </c>
    </row>
    <row r="55" spans="1:44" s="9" customFormat="1" ht="69" customHeight="1" x14ac:dyDescent="0.2">
      <c r="B55" s="32"/>
      <c r="C55" s="48" t="s">
        <v>60</v>
      </c>
      <c r="D55" s="3"/>
      <c r="E55" s="3"/>
      <c r="F55" s="3"/>
      <c r="G55" s="3"/>
      <c r="H55" s="10"/>
      <c r="I55" s="3"/>
      <c r="J55" s="44"/>
      <c r="K55" s="44"/>
      <c r="L55" s="44"/>
      <c r="M55" s="134"/>
      <c r="N55" s="135"/>
      <c r="O55" s="45"/>
    </row>
    <row r="56" spans="1:44" s="9" customFormat="1" ht="25.5" x14ac:dyDescent="0.2">
      <c r="B56" s="100" t="s">
        <v>61</v>
      </c>
      <c r="C56" s="101" t="s">
        <v>35</v>
      </c>
      <c r="D56" s="97"/>
      <c r="E56" s="97"/>
      <c r="F56" s="97"/>
      <c r="G56" s="97">
        <v>1</v>
      </c>
      <c r="H56" s="98"/>
      <c r="I56" s="97"/>
      <c r="J56" s="99"/>
      <c r="K56" s="99"/>
      <c r="L56" s="99"/>
      <c r="M56" s="152"/>
      <c r="N56" s="153"/>
      <c r="O56" s="102">
        <f>N56*G56</f>
        <v>0</v>
      </c>
    </row>
    <row r="57" spans="1:44" s="11" customFormat="1" ht="21" customHeight="1" x14ac:dyDescent="0.2">
      <c r="B57" s="32" t="s">
        <v>64</v>
      </c>
      <c r="C57" s="19" t="s">
        <v>82</v>
      </c>
      <c r="D57" s="3">
        <v>450</v>
      </c>
      <c r="E57" s="3">
        <v>350</v>
      </c>
      <c r="F57" s="3">
        <v>600</v>
      </c>
      <c r="G57" s="3">
        <v>1</v>
      </c>
      <c r="H57" s="10">
        <v>0.1</v>
      </c>
      <c r="I57" s="3">
        <v>230</v>
      </c>
      <c r="J57" s="44"/>
      <c r="K57" s="46" t="s">
        <v>65</v>
      </c>
      <c r="L57" s="44">
        <v>50</v>
      </c>
      <c r="M57" s="134"/>
      <c r="N57" s="135"/>
      <c r="O57" s="45">
        <f>N57*G57</f>
        <v>0</v>
      </c>
    </row>
    <row r="58" spans="1:44" s="11" customFormat="1" ht="59.45" customHeight="1" x14ac:dyDescent="0.2">
      <c r="B58" s="86"/>
      <c r="C58" s="87" t="s">
        <v>81</v>
      </c>
      <c r="D58" s="88"/>
      <c r="E58" s="88"/>
      <c r="F58" s="88"/>
      <c r="G58" s="88"/>
      <c r="H58" s="89"/>
      <c r="I58" s="88"/>
      <c r="J58" s="90"/>
      <c r="K58" s="123"/>
      <c r="L58" s="90"/>
      <c r="M58" s="136"/>
      <c r="N58" s="146"/>
      <c r="O58" s="91"/>
    </row>
    <row r="59" spans="1:44" s="6" customFormat="1" x14ac:dyDescent="0.2">
      <c r="A59"/>
      <c r="B59" s="51"/>
      <c r="C59" s="52" t="s">
        <v>10</v>
      </c>
      <c r="D59" s="41"/>
      <c r="E59" s="41"/>
      <c r="F59" s="41"/>
      <c r="G59" s="41"/>
      <c r="H59" s="42"/>
      <c r="I59" s="41"/>
      <c r="J59" s="53"/>
      <c r="K59" s="53"/>
      <c r="L59" s="53"/>
      <c r="M59" s="154"/>
      <c r="N59" s="155"/>
      <c r="O59" s="54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</row>
    <row r="60" spans="1:44" x14ac:dyDescent="0.2">
      <c r="B60" s="32"/>
      <c r="C60" s="18" t="s">
        <v>16</v>
      </c>
      <c r="G60" s="3">
        <v>6</v>
      </c>
      <c r="J60" s="36"/>
      <c r="K60" s="36"/>
      <c r="L60" s="36"/>
      <c r="M60" s="144"/>
      <c r="N60" s="145"/>
      <c r="O60" s="38">
        <f t="shared" ref="O60:O71" si="0">N60*G60</f>
        <v>0</v>
      </c>
    </row>
    <row r="61" spans="1:44" x14ac:dyDescent="0.2">
      <c r="B61" s="100"/>
      <c r="C61" s="125" t="s">
        <v>17</v>
      </c>
      <c r="D61" s="97"/>
      <c r="E61" s="97"/>
      <c r="F61" s="97"/>
      <c r="G61" s="97">
        <v>3</v>
      </c>
      <c r="H61" s="98"/>
      <c r="I61" s="97"/>
      <c r="J61" s="126"/>
      <c r="K61" s="126"/>
      <c r="L61" s="126"/>
      <c r="M61" s="156"/>
      <c r="N61" s="157"/>
      <c r="O61" s="130">
        <f t="shared" si="0"/>
        <v>0</v>
      </c>
    </row>
    <row r="62" spans="1:44" x14ac:dyDescent="0.2">
      <c r="B62" s="86"/>
      <c r="C62" s="124" t="s">
        <v>18</v>
      </c>
      <c r="D62" s="88"/>
      <c r="E62" s="88"/>
      <c r="F62" s="88"/>
      <c r="G62" s="88">
        <v>2</v>
      </c>
      <c r="H62" s="89"/>
      <c r="I62" s="88"/>
      <c r="J62" s="119"/>
      <c r="K62" s="119"/>
      <c r="L62" s="119"/>
      <c r="M62" s="142"/>
      <c r="N62" s="143"/>
      <c r="O62" s="120">
        <f t="shared" si="0"/>
        <v>0</v>
      </c>
    </row>
    <row r="63" spans="1:44" x14ac:dyDescent="0.2">
      <c r="B63" s="86"/>
      <c r="C63" s="124" t="s">
        <v>19</v>
      </c>
      <c r="D63" s="88"/>
      <c r="E63" s="88"/>
      <c r="F63" s="88"/>
      <c r="G63" s="88">
        <v>6</v>
      </c>
      <c r="H63" s="89"/>
      <c r="I63" s="88"/>
      <c r="J63" s="119"/>
      <c r="K63" s="119"/>
      <c r="L63" s="119"/>
      <c r="M63" s="142"/>
      <c r="N63" s="143"/>
      <c r="O63" s="120">
        <f t="shared" si="0"/>
        <v>0</v>
      </c>
    </row>
    <row r="64" spans="1:44" x14ac:dyDescent="0.2">
      <c r="B64" s="32"/>
      <c r="C64" s="18" t="s">
        <v>20</v>
      </c>
      <c r="G64" s="3">
        <v>6</v>
      </c>
      <c r="J64" s="36"/>
      <c r="K64" s="36"/>
      <c r="L64" s="36"/>
      <c r="M64" s="144"/>
      <c r="N64" s="145"/>
      <c r="O64" s="38">
        <f t="shared" si="0"/>
        <v>0</v>
      </c>
    </row>
    <row r="65" spans="2:15" x14ac:dyDescent="0.2">
      <c r="B65" s="100"/>
      <c r="C65" s="125" t="s">
        <v>13</v>
      </c>
      <c r="D65" s="97"/>
      <c r="E65" s="97"/>
      <c r="F65" s="97"/>
      <c r="G65" s="97">
        <v>2</v>
      </c>
      <c r="H65" s="98"/>
      <c r="I65" s="97"/>
      <c r="J65" s="126"/>
      <c r="K65" s="126"/>
      <c r="L65" s="126"/>
      <c r="M65" s="156"/>
      <c r="N65" s="157"/>
      <c r="O65" s="130">
        <f t="shared" si="0"/>
        <v>0</v>
      </c>
    </row>
    <row r="66" spans="2:15" x14ac:dyDescent="0.2">
      <c r="B66" s="86"/>
      <c r="C66" s="124" t="s">
        <v>20</v>
      </c>
      <c r="D66" s="88"/>
      <c r="E66" s="88"/>
      <c r="F66" s="88"/>
      <c r="G66" s="88">
        <v>4</v>
      </c>
      <c r="H66" s="89"/>
      <c r="I66" s="88"/>
      <c r="J66" s="119"/>
      <c r="K66" s="119"/>
      <c r="L66" s="119"/>
      <c r="M66" s="142"/>
      <c r="N66" s="143"/>
      <c r="O66" s="130">
        <f t="shared" si="0"/>
        <v>0</v>
      </c>
    </row>
    <row r="67" spans="2:15" x14ac:dyDescent="0.2">
      <c r="B67" s="32"/>
      <c r="C67" s="18" t="s">
        <v>62</v>
      </c>
      <c r="G67" s="3">
        <v>6</v>
      </c>
      <c r="J67" s="36"/>
      <c r="K67" s="36"/>
      <c r="L67" s="36"/>
      <c r="M67" s="144"/>
      <c r="N67" s="145"/>
      <c r="O67" s="38">
        <f t="shared" si="0"/>
        <v>0</v>
      </c>
    </row>
    <row r="68" spans="2:15" x14ac:dyDescent="0.2">
      <c r="B68" s="100"/>
      <c r="C68" s="125" t="s">
        <v>63</v>
      </c>
      <c r="D68" s="97"/>
      <c r="E68" s="97"/>
      <c r="F68" s="97"/>
      <c r="G68" s="97">
        <v>4</v>
      </c>
      <c r="H68" s="98"/>
      <c r="I68" s="97"/>
      <c r="J68" s="126"/>
      <c r="K68" s="126"/>
      <c r="L68" s="126"/>
      <c r="M68" s="156"/>
      <c r="N68" s="157"/>
      <c r="O68" s="130">
        <f t="shared" si="0"/>
        <v>0</v>
      </c>
    </row>
    <row r="69" spans="2:15" x14ac:dyDescent="0.2">
      <c r="B69" s="86"/>
      <c r="C69" s="124" t="s">
        <v>14</v>
      </c>
      <c r="D69" s="88"/>
      <c r="E69" s="88"/>
      <c r="F69" s="88"/>
      <c r="G69" s="88">
        <v>4</v>
      </c>
      <c r="H69" s="89"/>
      <c r="I69" s="88"/>
      <c r="J69" s="119"/>
      <c r="K69" s="119"/>
      <c r="L69" s="119"/>
      <c r="M69" s="142"/>
      <c r="N69" s="143"/>
      <c r="O69" s="120">
        <f t="shared" si="0"/>
        <v>0</v>
      </c>
    </row>
    <row r="70" spans="2:15" x14ac:dyDescent="0.2">
      <c r="B70" s="86"/>
      <c r="C70" s="124" t="s">
        <v>15</v>
      </c>
      <c r="D70" s="88"/>
      <c r="E70" s="88"/>
      <c r="F70" s="88"/>
      <c r="G70" s="88">
        <v>20</v>
      </c>
      <c r="H70" s="89"/>
      <c r="I70" s="88"/>
      <c r="J70" s="119"/>
      <c r="K70" s="119"/>
      <c r="L70" s="119"/>
      <c r="M70" s="142"/>
      <c r="N70" s="143"/>
      <c r="O70" s="120">
        <f t="shared" si="0"/>
        <v>0</v>
      </c>
    </row>
    <row r="71" spans="2:15" x14ac:dyDescent="0.2">
      <c r="B71" s="86"/>
      <c r="C71" s="124" t="s">
        <v>20</v>
      </c>
      <c r="D71" s="88"/>
      <c r="E71" s="88"/>
      <c r="F71" s="88"/>
      <c r="G71" s="88">
        <v>12</v>
      </c>
      <c r="H71" s="89"/>
      <c r="I71" s="88"/>
      <c r="J71" s="119"/>
      <c r="K71" s="119"/>
      <c r="L71" s="119"/>
      <c r="M71" s="142"/>
      <c r="N71" s="143"/>
      <c r="O71" s="120">
        <f t="shared" si="0"/>
        <v>0</v>
      </c>
    </row>
    <row r="72" spans="2:15" ht="205.15" customHeight="1" x14ac:dyDescent="0.2">
      <c r="B72" s="86"/>
      <c r="C72" s="160" t="s">
        <v>30</v>
      </c>
      <c r="D72" s="161"/>
      <c r="E72" s="161"/>
      <c r="F72" s="161"/>
      <c r="G72" s="161"/>
      <c r="H72" s="161"/>
      <c r="I72" s="161"/>
      <c r="J72" s="161"/>
      <c r="K72" s="127"/>
      <c r="L72" s="127"/>
      <c r="M72" s="127"/>
      <c r="N72" s="128"/>
      <c r="O72" s="129"/>
    </row>
    <row r="73" spans="2:15" ht="67.150000000000006" customHeight="1" x14ac:dyDescent="0.2">
      <c r="B73" s="32"/>
      <c r="C73" s="158" t="s">
        <v>31</v>
      </c>
      <c r="D73" s="159"/>
      <c r="E73" s="159"/>
      <c r="F73" s="159"/>
      <c r="G73" s="159"/>
      <c r="H73" s="159"/>
      <c r="I73" s="159"/>
      <c r="J73" s="159"/>
      <c r="K73" s="55"/>
      <c r="L73" s="55"/>
      <c r="M73" s="55"/>
      <c r="O73" s="56"/>
    </row>
    <row r="74" spans="2:15" x14ac:dyDescent="0.2">
      <c r="B74" s="32"/>
      <c r="O74" s="56"/>
    </row>
    <row r="75" spans="2:15" ht="16.5" thickBot="1" x14ac:dyDescent="0.25">
      <c r="B75" s="57"/>
      <c r="C75" s="58" t="s">
        <v>24</v>
      </c>
      <c r="D75" s="59"/>
      <c r="E75" s="59"/>
      <c r="F75" s="59"/>
      <c r="G75" s="59"/>
      <c r="H75" s="60"/>
      <c r="I75" s="59"/>
      <c r="J75" s="61"/>
      <c r="K75" s="61"/>
      <c r="L75" s="61"/>
      <c r="M75" s="61"/>
      <c r="N75" s="62"/>
      <c r="O75" s="63">
        <f>SUM(O15:O71)</f>
        <v>0</v>
      </c>
    </row>
    <row r="76" spans="2:15" x14ac:dyDescent="0.2">
      <c r="O76" s="7"/>
    </row>
    <row r="77" spans="2:15" x14ac:dyDescent="0.2">
      <c r="C77" s="19"/>
      <c r="O77" s="13"/>
    </row>
  </sheetData>
  <mergeCells count="6">
    <mergeCell ref="C73:J73"/>
    <mergeCell ref="C72:J72"/>
    <mergeCell ref="C11:C12"/>
    <mergeCell ref="B11:B12"/>
    <mergeCell ref="D11:F11"/>
    <mergeCell ref="H11:I11"/>
  </mergeCells>
  <phoneticPr fontId="0" type="noConversion"/>
  <printOptions horizontalCentered="1" gridLines="1"/>
  <pageMargins left="0.59055118110236227" right="0.59055118110236227" top="0.78740157480314965" bottom="0.78740157480314965" header="0.39370078740157483" footer="0.39370078740157483"/>
  <pageSetup paperSize="9" scale="67" firstPageNumber="0" fitToHeight="0" orientation="landscape" r:id="rId1"/>
  <headerFooter alignWithMargins="0">
    <oddHeader>&amp;LVÝKAZ VÝMĚR - SPECIFIKACE TECHNOLOGIE&amp;RMUZEUM  V KOUŘIMI</oddHeader>
    <oddFooter>&amp;CStránka &amp;P z &amp;N</oddFooter>
  </headerFooter>
  <rowBreaks count="1" manualBreakCount="1">
    <brk id="3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 1</vt:lpstr>
      <vt:lpstr>'List 1'!Názvy_tisku</vt:lpstr>
      <vt:lpstr>'List 1'!Oblast_tisku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Sokol Martin</dc:creator>
  <cp:keywords/>
  <dc:description/>
  <cp:lastModifiedBy>Jindra</cp:lastModifiedBy>
  <cp:revision>1</cp:revision>
  <cp:lastPrinted>2025-09-05T09:16:36Z</cp:lastPrinted>
  <dcterms:created xsi:type="dcterms:W3CDTF">2003-03-04T14:46:55Z</dcterms:created>
  <dcterms:modified xsi:type="dcterms:W3CDTF">2025-09-08T09:27:45Z</dcterms:modified>
</cp:coreProperties>
</file>