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73" documentId="8_{8ADBAAC8-CC48-491C-8629-A7C14201B728}" xr6:coauthVersionLast="47" xr6:coauthVersionMax="47" xr10:uidLastSave="{32CDE706-8452-4D12-A8DC-07A314A3F086}"/>
  <bookViews>
    <workbookView xWindow="-120" yWindow="-120" windowWidth="29040" windowHeight="15720" xr2:uid="{00000000-000D-0000-FFFF-FFFF00000000}"/>
  </bookViews>
  <sheets>
    <sheet name="list1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list1!$A$1:$D$71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2" l="1"/>
  <c r="C55" i="12"/>
  <c r="C49" i="12"/>
  <c r="C42" i="12"/>
  <c r="C35" i="12"/>
  <c r="C65" i="12"/>
  <c r="C20" i="12" l="1"/>
  <c r="C30" i="12" l="1"/>
  <c r="C50" i="12" s="1"/>
  <c r="C67" i="12" s="1"/>
  <c r="C60" i="12"/>
  <c r="C69" i="12" l="1"/>
</calcChain>
</file>

<file path=xl/sharedStrings.xml><?xml version="1.0" encoding="utf-8"?>
<sst xmlns="http://schemas.openxmlformats.org/spreadsheetml/2006/main" count="60" uniqueCount="57">
  <si>
    <t>SOUPIS PRACÍ</t>
  </si>
  <si>
    <t>Zajištění projekční přípravy</t>
  </si>
  <si>
    <t>žlutě ocení účastník</t>
  </si>
  <si>
    <t>popis položky</t>
  </si>
  <si>
    <t>1. Průzkumy a podklady</t>
  </si>
  <si>
    <t>Stavebně technické posouzení</t>
  </si>
  <si>
    <t>Dendrologický průzkum</t>
  </si>
  <si>
    <t>Havarijní plán - analýza rizik</t>
  </si>
  <si>
    <t>Průzkumy a podklady celkem</t>
  </si>
  <si>
    <t>2. Dokumentace pro povolení stavby</t>
  </si>
  <si>
    <t>Dokumentace pro povolení záměru celkem</t>
  </si>
  <si>
    <t>Celkem 1. a 2.</t>
  </si>
  <si>
    <t>3. Plán BOZP</t>
  </si>
  <si>
    <t>Plán BOZP celkem</t>
  </si>
  <si>
    <t>4. IČ - zajištění vydání povolení záměru</t>
  </si>
  <si>
    <t>IČ celkem</t>
  </si>
  <si>
    <t>5. Dokumentace pro provádění stavby</t>
  </si>
  <si>
    <t>Dokumentace pro provádění stavby celkem</t>
  </si>
  <si>
    <t>Aktualizace rozpočtu celkem</t>
  </si>
  <si>
    <t>7. AD (autorský dozor)</t>
  </si>
  <si>
    <t>Předpokládaný počet hodin</t>
  </si>
  <si>
    <t>Hodinová sazba</t>
  </si>
  <si>
    <t>AD celkem</t>
  </si>
  <si>
    <t>8. Technická pomoc Objednateli</t>
  </si>
  <si>
    <t>Technická pomoc celkem</t>
  </si>
  <si>
    <t>Celkem bez DPH</t>
  </si>
  <si>
    <t>DPH</t>
  </si>
  <si>
    <t>Celkem s DPH</t>
  </si>
  <si>
    <t xml:space="preserve">Diagnostika vozovky vč. posouzení PAU </t>
  </si>
  <si>
    <t>Digitální technická mapa</t>
  </si>
  <si>
    <t>Aktualizace dopravního modelu</t>
  </si>
  <si>
    <t>Zjištění průběhu a zákres IS, zaměření, záborový elaborát, digitální katastrální mapa - aktualizace, geometrické plány</t>
  </si>
  <si>
    <t>Projekt doplňkového GTP dle TP76</t>
  </si>
  <si>
    <t>"II/240 a II/101, přeložka silnic v úseku D7 - D8, III. etapa - Obchvat Kralup nad Vltavou - D8 MÚK Úžice" PD</t>
  </si>
  <si>
    <t>Doplňkový GTP dle TP 76</t>
  </si>
  <si>
    <t>Koordinace s ostatními subjekty a veřejná projednání</t>
  </si>
  <si>
    <t>6. Aktualizace rozpočtu a stanovisek</t>
  </si>
  <si>
    <t>Doplňující průzkumy a aktualizace průzkumů z DÚR bez dopravního modelu</t>
  </si>
  <si>
    <t>Koncept dokumentace pro povolení stavby - okružní křižovatka na II/608</t>
  </si>
  <si>
    <t>Čistopis dokumentace pro povolení stavby - okružní křižovatka na II/608</t>
  </si>
  <si>
    <t>Plán BOZP  - okružní křižovatka na II/608</t>
  </si>
  <si>
    <t>Projednání dokumentace vč.potřebných jednání a místních šetření, majetkoprávní podklady vč. uzavření smluv - okružní křižovatka na II/608</t>
  </si>
  <si>
    <t>Podání kompletní žádosti, vč. Poplatků - okružní křižovatka na II/608</t>
  </si>
  <si>
    <t>Rozpočet a soupis prací - okružní křižovatka na II/608</t>
  </si>
  <si>
    <t>Čistopis dokumentace pro provádění stavby - okružní křižovatka na II/608</t>
  </si>
  <si>
    <t>Aktualizace rozpočtu + aktualizace vyjádření DOSS - okružní křižovatka na II/608</t>
  </si>
  <si>
    <t>Koncept dokumentace pro povolení stavby - přeložka silnic</t>
  </si>
  <si>
    <t>Čistopis dokumentace pro povolení stavby - přeložka silnic</t>
  </si>
  <si>
    <t>Plán BOZP - přeložka silnic</t>
  </si>
  <si>
    <t>Projednání dokumentace vč.potřebných jednání a místních šetření, majetkoprávní podklady vč. uzavření smluv - přeložka silnic</t>
  </si>
  <si>
    <t>Podání kompletní žádosti, vč. Poplatků - přeložka silnic</t>
  </si>
  <si>
    <t>Čistopis dokumentace pro provádění stavby - přeložka silnic</t>
  </si>
  <si>
    <t>Rozpočet a soupis prací - přeložka silnic</t>
  </si>
  <si>
    <t>Aktualizace rozpočtu + aktualizace vyjádření DOSS - přeložka silnic</t>
  </si>
  <si>
    <t>Dokladová část - přeložka silnic</t>
  </si>
  <si>
    <t>Dokladová část  - okružní křižovatka na II/608</t>
  </si>
  <si>
    <t>Celkem 1. + 2. + 3. + 4. + 5.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</si>
</sst>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Kč&quot;_-;\-* #,##0.00&quot; Kč&quot;_-;_-* \-??&quot; Kč&quot;_-;_-@_-"/>
    <numFmt numFmtId="165" formatCode="#,##0.00\ [$Kč-405]"/>
    <numFmt numFmtId="166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40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vertical="center"/>
    </xf>
    <xf numFmtId="166" fontId="3" fillId="3" borderId="5" xfId="0" applyNumberFormat="1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FFCC00"/>
      <color rgb="FFCCFFCC"/>
      <color rgb="FF8FFF8F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75"/>
  <sheetViews>
    <sheetView tabSelected="1" view="pageBreakPreview" zoomScaleNormal="100" zoomScaleSheetLayoutView="100" workbookViewId="0">
      <selection activeCell="C25" sqref="C25"/>
    </sheetView>
  </sheetViews>
  <sheetFormatPr defaultRowHeight="15" x14ac:dyDescent="0.25"/>
  <cols>
    <col min="1" max="1" width="14.7109375" customWidth="1"/>
    <col min="2" max="2" width="62.2851562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33" t="s">
        <v>0</v>
      </c>
      <c r="C1" s="33"/>
    </row>
    <row r="2" spans="2:3" ht="29.25" customHeight="1" x14ac:dyDescent="0.25">
      <c r="B2" s="36" t="s">
        <v>33</v>
      </c>
      <c r="C2" s="36"/>
    </row>
    <row r="3" spans="2:3" ht="15.75" x14ac:dyDescent="0.25">
      <c r="B3" s="37" t="s">
        <v>1</v>
      </c>
      <c r="C3" s="38"/>
    </row>
    <row r="4" spans="2:3" x14ac:dyDescent="0.25">
      <c r="B4" s="4" t="s">
        <v>2</v>
      </c>
      <c r="C4" s="11"/>
    </row>
    <row r="5" spans="2:3" ht="14.45" customHeight="1" x14ac:dyDescent="0.25">
      <c r="B5" s="6" t="s">
        <v>3</v>
      </c>
      <c r="C5" s="30"/>
    </row>
    <row r="6" spans="2:3" ht="14.45" customHeight="1" x14ac:dyDescent="0.25">
      <c r="B6" s="29"/>
      <c r="C6" s="31"/>
    </row>
    <row r="7" spans="2:3" ht="14.45" customHeight="1" x14ac:dyDescent="0.25">
      <c r="B7" s="39" t="s">
        <v>4</v>
      </c>
      <c r="C7" s="39"/>
    </row>
    <row r="8" spans="2:3" ht="25.5" x14ac:dyDescent="0.25">
      <c r="B8" s="15" t="s">
        <v>31</v>
      </c>
      <c r="C8" s="21"/>
    </row>
    <row r="9" spans="2:3" x14ac:dyDescent="0.25">
      <c r="B9" s="15" t="s">
        <v>32</v>
      </c>
      <c r="C9" s="21"/>
    </row>
    <row r="10" spans="2:3" x14ac:dyDescent="0.25">
      <c r="B10" s="15" t="s">
        <v>34</v>
      </c>
      <c r="C10" s="21"/>
    </row>
    <row r="11" spans="2:3" ht="25.5" x14ac:dyDescent="0.25">
      <c r="B11" s="15" t="s">
        <v>37</v>
      </c>
      <c r="C11" s="21"/>
    </row>
    <row r="12" spans="2:3" x14ac:dyDescent="0.25">
      <c r="B12" s="15" t="s">
        <v>30</v>
      </c>
      <c r="C12" s="21"/>
    </row>
    <row r="13" spans="2:3" x14ac:dyDescent="0.25">
      <c r="B13" s="7" t="s">
        <v>28</v>
      </c>
      <c r="C13" s="21"/>
    </row>
    <row r="14" spans="2:3" x14ac:dyDescent="0.25">
      <c r="B14" s="7" t="s">
        <v>5</v>
      </c>
      <c r="C14" s="21"/>
    </row>
    <row r="15" spans="2:3" x14ac:dyDescent="0.25">
      <c r="B15" s="7" t="s">
        <v>6</v>
      </c>
      <c r="C15" s="21"/>
    </row>
    <row r="16" spans="2:3" ht="14.45" customHeight="1" x14ac:dyDescent="0.25">
      <c r="B16" s="7" t="s">
        <v>7</v>
      </c>
      <c r="C16" s="21"/>
    </row>
    <row r="17" spans="2:3" ht="14.45" customHeight="1" x14ac:dyDescent="0.25">
      <c r="B17" s="16" t="s">
        <v>5</v>
      </c>
      <c r="C17" s="21"/>
    </row>
    <row r="18" spans="2:3" ht="14.45" customHeight="1" x14ac:dyDescent="0.25">
      <c r="B18" s="16" t="s">
        <v>29</v>
      </c>
      <c r="C18" s="21"/>
    </row>
    <row r="19" spans="2:3" ht="14.45" customHeight="1" x14ac:dyDescent="0.25">
      <c r="B19" s="16" t="s">
        <v>35</v>
      </c>
      <c r="C19" s="21"/>
    </row>
    <row r="20" spans="2:3" ht="14.45" customHeight="1" x14ac:dyDescent="0.25">
      <c r="B20" s="8" t="s">
        <v>8</v>
      </c>
      <c r="C20" s="22">
        <f>SUM(C8:C19)</f>
        <v>0</v>
      </c>
    </row>
    <row r="21" spans="2:3" x14ac:dyDescent="0.25">
      <c r="B21" s="18"/>
      <c r="C21" s="19"/>
    </row>
    <row r="22" spans="2:3" x14ac:dyDescent="0.25">
      <c r="B22" s="34" t="s">
        <v>9</v>
      </c>
      <c r="C22" s="35"/>
    </row>
    <row r="23" spans="2:3" x14ac:dyDescent="0.25">
      <c r="B23" s="10" t="s">
        <v>46</v>
      </c>
      <c r="C23" s="21"/>
    </row>
    <row r="24" spans="2:3" x14ac:dyDescent="0.25">
      <c r="B24" s="10" t="s">
        <v>38</v>
      </c>
      <c r="C24" s="21"/>
    </row>
    <row r="25" spans="2:3" x14ac:dyDescent="0.25">
      <c r="B25" s="10" t="s">
        <v>47</v>
      </c>
      <c r="C25" s="21"/>
    </row>
    <row r="26" spans="2:3" x14ac:dyDescent="0.25">
      <c r="B26" s="10" t="s">
        <v>39</v>
      </c>
      <c r="C26" s="21"/>
    </row>
    <row r="27" spans="2:3" x14ac:dyDescent="0.25">
      <c r="B27" s="10" t="s">
        <v>54</v>
      </c>
      <c r="C27" s="21"/>
    </row>
    <row r="28" spans="2:3" x14ac:dyDescent="0.25">
      <c r="B28" s="10" t="s">
        <v>55</v>
      </c>
      <c r="C28" s="21"/>
    </row>
    <row r="29" spans="2:3" x14ac:dyDescent="0.25">
      <c r="B29" s="8" t="s">
        <v>10</v>
      </c>
      <c r="C29" s="22">
        <f>SUM(C23:C28)</f>
        <v>0</v>
      </c>
    </row>
    <row r="30" spans="2:3" x14ac:dyDescent="0.25">
      <c r="B30" s="8" t="s">
        <v>11</v>
      </c>
      <c r="C30" s="9">
        <f>SUM(C20+C29)</f>
        <v>0</v>
      </c>
    </row>
    <row r="31" spans="2:3" x14ac:dyDescent="0.25">
      <c r="B31" s="18"/>
      <c r="C31" s="18"/>
    </row>
    <row r="32" spans="2:3" x14ac:dyDescent="0.25">
      <c r="B32" s="34" t="s">
        <v>12</v>
      </c>
      <c r="C32" s="35"/>
    </row>
    <row r="33" spans="2:3" x14ac:dyDescent="0.25">
      <c r="B33" s="10" t="s">
        <v>48</v>
      </c>
      <c r="C33" s="21"/>
    </row>
    <row r="34" spans="2:3" x14ac:dyDescent="0.25">
      <c r="B34" s="10" t="s">
        <v>40</v>
      </c>
      <c r="C34" s="21"/>
    </row>
    <row r="35" spans="2:3" x14ac:dyDescent="0.25">
      <c r="B35" s="8" t="s">
        <v>13</v>
      </c>
      <c r="C35" s="22">
        <f>SUM(C33:C34)</f>
        <v>0</v>
      </c>
    </row>
    <row r="36" spans="2:3" x14ac:dyDescent="0.25">
      <c r="B36" s="18"/>
      <c r="C36" s="19"/>
    </row>
    <row r="37" spans="2:3" x14ac:dyDescent="0.25">
      <c r="B37" s="34" t="s">
        <v>14</v>
      </c>
      <c r="C37" s="35"/>
    </row>
    <row r="38" spans="2:3" ht="25.5" x14ac:dyDescent="0.25">
      <c r="B38" s="7" t="s">
        <v>49</v>
      </c>
      <c r="C38" s="21"/>
    </row>
    <row r="39" spans="2:3" ht="25.5" x14ac:dyDescent="0.25">
      <c r="B39" s="7" t="s">
        <v>41</v>
      </c>
      <c r="C39" s="21"/>
    </row>
    <row r="40" spans="2:3" x14ac:dyDescent="0.25">
      <c r="B40" s="7" t="s">
        <v>50</v>
      </c>
      <c r="C40" s="21"/>
    </row>
    <row r="41" spans="2:3" x14ac:dyDescent="0.25">
      <c r="B41" s="7" t="s">
        <v>42</v>
      </c>
      <c r="C41" s="21"/>
    </row>
    <row r="42" spans="2:3" x14ac:dyDescent="0.25">
      <c r="B42" s="6" t="s">
        <v>15</v>
      </c>
      <c r="C42" s="22">
        <f>SUM(C38:C41)</f>
        <v>0</v>
      </c>
    </row>
    <row r="43" spans="2:3" x14ac:dyDescent="0.25">
      <c r="B43" s="18"/>
      <c r="C43" s="19"/>
    </row>
    <row r="44" spans="2:3" x14ac:dyDescent="0.25">
      <c r="B44" s="34" t="s">
        <v>16</v>
      </c>
      <c r="C44" s="35"/>
    </row>
    <row r="45" spans="2:3" x14ac:dyDescent="0.25">
      <c r="B45" s="10" t="s">
        <v>51</v>
      </c>
      <c r="C45" s="21"/>
    </row>
    <row r="46" spans="2:3" x14ac:dyDescent="0.25">
      <c r="B46" s="10" t="s">
        <v>44</v>
      </c>
      <c r="C46" s="21"/>
    </row>
    <row r="47" spans="2:3" x14ac:dyDescent="0.25">
      <c r="B47" s="10" t="s">
        <v>52</v>
      </c>
      <c r="C47" s="21"/>
    </row>
    <row r="48" spans="2:3" x14ac:dyDescent="0.25">
      <c r="B48" s="10" t="s">
        <v>43</v>
      </c>
      <c r="C48" s="21"/>
    </row>
    <row r="49" spans="2:5" x14ac:dyDescent="0.25">
      <c r="B49" s="6" t="s">
        <v>17</v>
      </c>
      <c r="C49" s="22">
        <f>SUM(C45:C48)</f>
        <v>0</v>
      </c>
    </row>
    <row r="50" spans="2:5" x14ac:dyDescent="0.25">
      <c r="B50" s="14" t="s">
        <v>56</v>
      </c>
      <c r="C50" s="27">
        <f>SUM(C30+C35+C42+C49)</f>
        <v>0</v>
      </c>
    </row>
    <row r="51" spans="2:5" x14ac:dyDescent="0.25">
      <c r="B51" s="18"/>
      <c r="C51" s="19"/>
    </row>
    <row r="52" spans="2:5" x14ac:dyDescent="0.25">
      <c r="B52" s="34" t="s">
        <v>36</v>
      </c>
      <c r="C52" s="35"/>
    </row>
    <row r="53" spans="2:5" x14ac:dyDescent="0.25">
      <c r="B53" s="10" t="s">
        <v>53</v>
      </c>
      <c r="C53" s="21"/>
    </row>
    <row r="54" spans="2:5" ht="25.5" x14ac:dyDescent="0.25">
      <c r="B54" s="7" t="s">
        <v>45</v>
      </c>
      <c r="C54" s="21"/>
    </row>
    <row r="55" spans="2:5" x14ac:dyDescent="0.25">
      <c r="B55" s="8" t="s">
        <v>18</v>
      </c>
      <c r="C55" s="22">
        <f>SUM(C53:C54)</f>
        <v>0</v>
      </c>
    </row>
    <row r="56" spans="2:5" x14ac:dyDescent="0.25">
      <c r="B56" s="18"/>
      <c r="C56" s="19"/>
      <c r="D56" s="5"/>
    </row>
    <row r="57" spans="2:5" x14ac:dyDescent="0.25">
      <c r="B57" s="34" t="s">
        <v>19</v>
      </c>
      <c r="C57" s="35"/>
    </row>
    <row r="58" spans="2:5" x14ac:dyDescent="0.25">
      <c r="B58" s="10" t="s">
        <v>20</v>
      </c>
      <c r="C58" s="26">
        <v>410</v>
      </c>
    </row>
    <row r="59" spans="2:5" x14ac:dyDescent="0.25">
      <c r="B59" s="10" t="s">
        <v>21</v>
      </c>
      <c r="C59" s="21"/>
    </row>
    <row r="60" spans="2:5" x14ac:dyDescent="0.25">
      <c r="B60" s="8" t="s">
        <v>22</v>
      </c>
      <c r="C60" s="22">
        <f>C58*C59</f>
        <v>0</v>
      </c>
    </row>
    <row r="61" spans="2:5" x14ac:dyDescent="0.25">
      <c r="B61" s="18"/>
      <c r="C61" s="19"/>
      <c r="D61" s="3"/>
      <c r="E61" s="3"/>
    </row>
    <row r="62" spans="2:5" x14ac:dyDescent="0.25">
      <c r="B62" s="34" t="s">
        <v>23</v>
      </c>
      <c r="C62" s="35"/>
      <c r="D62" s="3"/>
      <c r="E62" s="3"/>
    </row>
    <row r="63" spans="2:5" x14ac:dyDescent="0.25">
      <c r="B63" s="23" t="s">
        <v>20</v>
      </c>
      <c r="C63" s="25">
        <v>300</v>
      </c>
      <c r="D63" s="3"/>
      <c r="E63" s="3"/>
    </row>
    <row r="64" spans="2:5" x14ac:dyDescent="0.25">
      <c r="B64" s="24" t="s">
        <v>21</v>
      </c>
      <c r="C64" s="28"/>
      <c r="D64" s="17"/>
      <c r="E64" s="2"/>
    </row>
    <row r="65" spans="2:5" x14ac:dyDescent="0.25">
      <c r="B65" s="8" t="s">
        <v>24</v>
      </c>
      <c r="C65" s="22">
        <f>C63*C64</f>
        <v>0</v>
      </c>
      <c r="D65" s="1"/>
      <c r="E65" s="2"/>
    </row>
    <row r="66" spans="2:5" x14ac:dyDescent="0.25">
      <c r="B66" s="11"/>
      <c r="C66" s="12"/>
    </row>
    <row r="67" spans="2:5" x14ac:dyDescent="0.25">
      <c r="B67" s="6" t="s">
        <v>25</v>
      </c>
      <c r="C67" s="22">
        <f>SUM(C50,C55,C60,C65)</f>
        <v>0</v>
      </c>
    </row>
    <row r="68" spans="2:5" x14ac:dyDescent="0.25">
      <c r="B68" s="6" t="s">
        <v>26</v>
      </c>
      <c r="C68" s="20">
        <v>0.21</v>
      </c>
    </row>
    <row r="69" spans="2:5" x14ac:dyDescent="0.25">
      <c r="B69" s="13" t="s">
        <v>27</v>
      </c>
      <c r="C69" s="22">
        <f>C67*(1+C68)</f>
        <v>0</v>
      </c>
    </row>
    <row r="70" spans="2:5" x14ac:dyDescent="0.25">
      <c r="B70" s="11"/>
      <c r="C70" s="11"/>
    </row>
    <row r="71" spans="2:5" ht="36" customHeight="1" x14ac:dyDescent="0.25">
      <c r="B71" s="32"/>
      <c r="C71" s="32"/>
    </row>
    <row r="72" spans="2:5" x14ac:dyDescent="0.25">
      <c r="B72" s="11"/>
      <c r="C72" s="3"/>
    </row>
    <row r="73" spans="2:5" x14ac:dyDescent="0.25">
      <c r="C73" s="1"/>
    </row>
    <row r="74" spans="2:5" x14ac:dyDescent="0.25">
      <c r="B74" s="1"/>
      <c r="C74" s="1"/>
    </row>
    <row r="75" spans="2:5" x14ac:dyDescent="0.25">
      <c r="B75" s="1"/>
    </row>
  </sheetData>
  <mergeCells count="12">
    <mergeCell ref="B71:C71"/>
    <mergeCell ref="B1:C1"/>
    <mergeCell ref="B22:C22"/>
    <mergeCell ref="B32:C32"/>
    <mergeCell ref="B52:C52"/>
    <mergeCell ref="B62:C62"/>
    <mergeCell ref="B37:C37"/>
    <mergeCell ref="B44:C44"/>
    <mergeCell ref="B57:C57"/>
    <mergeCell ref="B2:C2"/>
    <mergeCell ref="B3:C3"/>
    <mergeCell ref="B7:C7"/>
  </mergeCells>
  <pageMargins left="0.7" right="0.7" top="0.78740157499999996" bottom="0.78740157499999996" header="0.3" footer="0.3"/>
  <pageSetup paperSize="9"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2025-09-01T10:17:06Z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