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tesar_ksus_cz/Documents/Dokumenty/_VZ/0358_25/02_vys/1-3/"/>
    </mc:Choice>
  </mc:AlternateContent>
  <xr:revisionPtr revIDLastSave="6" documentId="14_{5059DDB0-E0DF-4683-A9AF-C7917D059504}" xr6:coauthVersionLast="47" xr6:coauthVersionMax="47" xr10:uidLastSave="{750447A0-4959-4EA8-84C0-6C4D4773B542}"/>
  <bookViews>
    <workbookView xWindow="-110" yWindow="-110" windowWidth="38620" windowHeight="21100" xr2:uid="{00000000-000D-0000-FFFF-FFFF00000000}"/>
  </bookViews>
  <sheets>
    <sheet name="N. Strašecí" sheetId="8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8" l="1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4" i="8" l="1"/>
  <c r="F12" i="8" l="1"/>
  <c r="F34" i="8" s="1"/>
  <c r="F35" i="8" l="1"/>
  <c r="F36" i="8" s="1"/>
</calcChain>
</file>

<file path=xl/sharedStrings.xml><?xml version="1.0" encoding="utf-8"?>
<sst xmlns="http://schemas.openxmlformats.org/spreadsheetml/2006/main" count="84" uniqueCount="60">
  <si>
    <t xml:space="preserve"> </t>
  </si>
  <si>
    <t>Zpracoval:</t>
  </si>
  <si>
    <t>Datum:</t>
  </si>
  <si>
    <t>kpl</t>
  </si>
  <si>
    <t>DPH 21%</t>
  </si>
  <si>
    <t>Celkem bez DPH</t>
  </si>
  <si>
    <t>ČIŠTĚNÍ VOZOVEK SAMOSBĚREM</t>
  </si>
  <si>
    <t>FRÉZOVÁNÍ DRÁŽKY PRŮŘEZU DO 200MM2 V ASFALTOVÉ VOZOVCE</t>
  </si>
  <si>
    <t>TĚSNĚNÍ DILATAČ SPAR ASF ZÁLIVKOU PRŮŘ DO 200MM2</t>
  </si>
  <si>
    <t>014102.R</t>
  </si>
  <si>
    <t>SPOJOVACÍ POSTŘIK ZE SIL. EMULZE DO 0,5KG/M2</t>
  </si>
  <si>
    <t>INFILTRAČNÍ POSTŘIK Z EMULZE DO 1,0KG/M2</t>
  </si>
  <si>
    <t>žlutě podbarvená pole vyplní uchazeč</t>
  </si>
  <si>
    <t>Celkem vč. DPH</t>
  </si>
  <si>
    <t>M2</t>
  </si>
  <si>
    <t>T</t>
  </si>
  <si>
    <t>M</t>
  </si>
  <si>
    <t>ASFALTOVÝ BETON  PRO LOŽNÍ VRSTVY   ACL 16+,  tl. 60mm</t>
  </si>
  <si>
    <t xml:space="preserve">574E56  </t>
  </si>
  <si>
    <t>M3</t>
  </si>
  <si>
    <t>ŘEZÁNÍ ASFALT. KRYTU TL DO 100MM</t>
  </si>
  <si>
    <t>R položka</t>
  </si>
  <si>
    <t>Celkem Kč</t>
  </si>
  <si>
    <t>Kč/MJ</t>
  </si>
  <si>
    <t>Výměra</t>
  </si>
  <si>
    <t>MJ</t>
  </si>
  <si>
    <t>Popis položky</t>
  </si>
  <si>
    <t>Číslo položky</t>
  </si>
  <si>
    <t>OTSKP</t>
  </si>
  <si>
    <t>rozpočet</t>
  </si>
  <si>
    <t xml:space="preserve">Zhotovitel: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</si>
  <si>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</si>
  <si>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staničení silnice  </t>
  </si>
  <si>
    <t xml:space="preserve">Název stavby : </t>
  </si>
  <si>
    <t>ASFALTOVÝ BETON PRO OBRUSNÉ VRSTVY ACO 11+,  tl. 40 mm</t>
  </si>
  <si>
    <t xml:space="preserve">574A34  </t>
  </si>
  <si>
    <t>02620</t>
  </si>
  <si>
    <t>kus</t>
  </si>
  <si>
    <t>02960</t>
  </si>
  <si>
    <t>113328</t>
  </si>
  <si>
    <t>574D78</t>
  </si>
  <si>
    <t xml:space="preserve">zjištění a vytyčení inž. sítí a případná jejich ochrana, geodetické zaměření stavby, před a po dokončení,  </t>
  </si>
  <si>
    <t xml:space="preserve">ODKOP PRO SPOD STAVBU SILNIC A ŽELEZNIC TŘ. I, ODVOZ DO 20KM (1480m2 + 300m2 x 0,18m) </t>
  </si>
  <si>
    <t xml:space="preserve">zkoušky zatěžovací budou provedeny v místě odstranění konstručních vrstev </t>
  </si>
  <si>
    <t>odstran podkladních zpevněných ploch z kameniva nestmel (před sklady sypkých hmot a v místech plošných deformací konstrukce) , odvoz do 20km, vzdálenost uvedena orientačně, prováděno po odfrézování, v ploše 1480m2 + 300m2 x 0,2m</t>
  </si>
  <si>
    <t>18110</t>
  </si>
  <si>
    <t>úprava pláně se zhutněním</t>
  </si>
  <si>
    <t>ASFALTOVÝ BETON PRO PODKLADNÍ VRSTVY ACP 22+, TL. 80MM  (1480m2 + 300m2)</t>
  </si>
  <si>
    <t>výšková úprava poklopů a mříží</t>
  </si>
  <si>
    <t>ks</t>
  </si>
  <si>
    <t>agregovaná pol.</t>
  </si>
  <si>
    <t>dozor geotechnika stavby, vyhodnocení konstrukcí, materiálů a podloží pro stanovení rozsahu a úpravy, případně výměny AZ</t>
  </si>
  <si>
    <t>ODKOP PRO SPOD STAVBU SILNIC A ŽELEZNIC TŘ. I, ODVOZ DO 8KM a uložení na meziskládku  pro úpravu AZ na základě vyhodnocení geotechnika -  odhadovaná výměra 1480m2 x 0,5m POZN.: Položka bude čerpána dle skutečnosti, pouze se souhlasem a v rozsahu dle pokynů objednatele, na základě dodatečného stanovení přesné receptury úpravy AZ průkazní zkouškou!</t>
  </si>
  <si>
    <t>ULOŽENÍ SYPANINY DO NÁSYPŮ V AKTIVNÍ ZÓNĚ SE ZHUT SE ZLEPŠENÍM ZEMINY  (1480x0,5m) na základě vyhodnocení  a stanovení technologie od geotechnika POZN.: Položka bude čerpána dle skutečnosti, pouze se souhlasem a v rozsahu dle pokynů objednatele, na základě dodatečného stanovení přesné receptury úpravy AZ průkazní zkouškou!</t>
  </si>
  <si>
    <t>VOZOVKOVÉ VRSTVY ZE ŠTĚRKODRTI ŠDa -v tl. 300mm  (1480+300m2 x 0,3m)</t>
  </si>
  <si>
    <t>FRÉZOVÁNÍ ZPEVNĚNÝCH PLOCH ASFALTOVÝCH, v tl. do 100mm , ODVOZ DO 20KM - položka obsahuje odbourání hran frézované plochy v místě napojení  (1480 + 1559m2x0,1m)</t>
  </si>
  <si>
    <t>zřízení a dodání kompletních  uličních vpustí vč. poklopů, kalových košů , položení potrubí z trub plastových hrdlových, tlakových do  DN 250mm dl. do 15m, připojení  vpustí do dešťové kanalizace areálu,  vybudování přechodových šachet v místě napojení,   nutné zemní práce pro lože, podkladní vrstvy a obetonování potrubí,vč. odstranění stávající konstrukcí, odvozu a uložení na recyklační středisko / skládku dle dispozic zhotovitele, vč. poplatku za skládku</t>
  </si>
  <si>
    <t xml:space="preserve">   </t>
  </si>
  <si>
    <t>CMS Nové Strašecí - obnova plochy dvora</t>
  </si>
  <si>
    <t>ULOŽENÍ ODPADU ZE STAVBY NA SKLÁDKU s oprávněním k opětovnému využití - recyklační středisko-  zemina s kamenivem  kód  17 05 04    (356m3 + 320,40m3*2)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</si>
</sst>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17" x14ac:knownFonts="1">
    <font>
      <sz val="8"/>
      <color rgb="FF000000"/>
      <name val="Open Sans"/>
    </font>
    <font>
      <sz val="12"/>
      <name val="Arial"/>
      <family val="2"/>
      <charset val="238"/>
    </font>
    <font>
      <sz val="8"/>
      <color rgb="FF000000"/>
      <name val="Open Sans"/>
    </font>
    <font>
      <sz val="8"/>
      <name val="MS Sans Serif"/>
      <charset val="1"/>
    </font>
    <font>
      <sz val="12"/>
      <color indexed="8"/>
      <name val="Arial"/>
      <family val="2"/>
      <charset val="238"/>
    </font>
    <font>
      <sz val="11"/>
      <name val="MS Sans Serif"/>
      <charset val="1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1"/>
    <xf numFmtId="0" fontId="3" fillId="0" borderId="1" applyAlignment="0">
      <alignment vertical="top" wrapText="1"/>
      <protection locked="0"/>
    </xf>
  </cellStyleXfs>
  <cellXfs count="110">
    <xf numFmtId="0" fontId="0" fillId="0" borderId="0" xfId="0" applyAlignment="1">
      <alignment vertical="top"/>
    </xf>
    <xf numFmtId="0" fontId="3" fillId="0" borderId="1" xfId="2" applyAlignment="1">
      <alignment horizontal="left" vertical="top"/>
      <protection locked="0"/>
    </xf>
    <xf numFmtId="0" fontId="3" fillId="0" borderId="1" xfId="2" applyAlignment="1">
      <alignment horizontal="center" vertical="top"/>
      <protection locked="0"/>
    </xf>
    <xf numFmtId="39" fontId="3" fillId="0" borderId="1" xfId="2" applyNumberFormat="1" applyAlignment="1">
      <alignment horizontal="center" vertical="top"/>
      <protection locked="0"/>
    </xf>
    <xf numFmtId="39" fontId="3" fillId="0" borderId="1" xfId="2" applyNumberFormat="1" applyAlignment="1">
      <alignment horizontal="center" vertical="center"/>
      <protection locked="0"/>
    </xf>
    <xf numFmtId="164" fontId="3" fillId="2" borderId="1" xfId="2" applyNumberFormat="1" applyFill="1" applyAlignment="1">
      <alignment horizontal="center" vertical="center"/>
      <protection locked="0"/>
    </xf>
    <xf numFmtId="0" fontId="3" fillId="0" borderId="1" xfId="2" applyAlignment="1">
      <alignment horizontal="left" vertical="top" wrapText="1"/>
      <protection locked="0"/>
    </xf>
    <xf numFmtId="0" fontId="3" fillId="0" borderId="1" xfId="2" applyAlignment="1">
      <alignment horizontal="left" vertical="center" wrapText="1"/>
      <protection locked="0"/>
    </xf>
    <xf numFmtId="37" fontId="3" fillId="0" borderId="1" xfId="2" applyNumberFormat="1" applyAlignment="1">
      <alignment horizontal="center" vertical="top"/>
      <protection locked="0"/>
    </xf>
    <xf numFmtId="0" fontId="3" fillId="0" borderId="1" xfId="2" applyAlignment="1" applyProtection="1">
      <alignment vertical="top"/>
    </xf>
    <xf numFmtId="37" fontId="3" fillId="3" borderId="1" xfId="2" applyNumberFormat="1" applyFill="1" applyAlignment="1">
      <alignment horizontal="center" vertical="top"/>
      <protection locked="0"/>
    </xf>
    <xf numFmtId="4" fontId="1" fillId="0" borderId="3" xfId="2" applyNumberFormat="1" applyFont="1" applyBorder="1" applyAlignment="1" applyProtection="1">
      <alignment horizontal="center" vertical="center"/>
    </xf>
    <xf numFmtId="4" fontId="4" fillId="2" borderId="4" xfId="2" applyNumberFormat="1" applyFont="1" applyFill="1" applyBorder="1" applyAlignment="1" applyProtection="1">
      <alignment horizontal="center" vertical="center"/>
    </xf>
    <xf numFmtId="0" fontId="1" fillId="0" borderId="4" xfId="2" applyFont="1" applyBorder="1" applyAlignment="1" applyProtection="1">
      <alignment vertical="top"/>
    </xf>
    <xf numFmtId="0" fontId="1" fillId="0" borderId="5" xfId="2" applyFont="1" applyBorder="1" applyAlignment="1" applyProtection="1">
      <alignment vertical="center"/>
    </xf>
    <xf numFmtId="4" fontId="4" fillId="0" borderId="6" xfId="2" applyNumberFormat="1" applyFont="1" applyBorder="1" applyAlignment="1" applyProtection="1">
      <alignment vertical="top"/>
    </xf>
    <xf numFmtId="4" fontId="1" fillId="0" borderId="7" xfId="2" applyNumberFormat="1" applyFont="1" applyBorder="1" applyAlignment="1" applyProtection="1">
      <alignment horizontal="center" vertical="center"/>
    </xf>
    <xf numFmtId="4" fontId="4" fillId="2" borderId="8" xfId="2" applyNumberFormat="1" applyFont="1" applyFill="1" applyBorder="1" applyAlignment="1" applyProtection="1">
      <alignment horizontal="center" vertical="center"/>
    </xf>
    <xf numFmtId="0" fontId="1" fillId="0" borderId="8" xfId="2" applyFont="1" applyBorder="1" applyAlignment="1" applyProtection="1">
      <alignment vertical="top"/>
    </xf>
    <xf numFmtId="0" fontId="1" fillId="0" borderId="9" xfId="2" applyFont="1" applyBorder="1" applyAlignment="1" applyProtection="1">
      <alignment vertical="center"/>
    </xf>
    <xf numFmtId="4" fontId="4" fillId="0" borderId="10" xfId="2" applyNumberFormat="1" applyFont="1" applyBorder="1" applyAlignment="1" applyProtection="1">
      <alignment vertical="top"/>
    </xf>
    <xf numFmtId="4" fontId="1" fillId="0" borderId="11" xfId="2" applyNumberFormat="1" applyFont="1" applyBorder="1" applyAlignment="1" applyProtection="1">
      <alignment horizontal="center" vertical="center"/>
    </xf>
    <xf numFmtId="4" fontId="4" fillId="2" borderId="12" xfId="2" applyNumberFormat="1" applyFont="1" applyFill="1" applyBorder="1" applyAlignment="1" applyProtection="1">
      <alignment horizontal="center" vertical="center"/>
    </xf>
    <xf numFmtId="0" fontId="1" fillId="0" borderId="12" xfId="2" applyFont="1" applyBorder="1" applyAlignment="1" applyProtection="1">
      <alignment vertical="top"/>
    </xf>
    <xf numFmtId="0" fontId="1" fillId="0" borderId="13" xfId="2" applyFont="1" applyBorder="1" applyAlignment="1" applyProtection="1">
      <alignment vertical="center"/>
    </xf>
    <xf numFmtId="4" fontId="4" fillId="0" borderId="14" xfId="2" applyNumberFormat="1" applyFont="1" applyBorder="1" applyAlignment="1" applyProtection="1">
      <alignment vertical="top"/>
    </xf>
    <xf numFmtId="0" fontId="5" fillId="2" borderId="1" xfId="2" applyFont="1" applyFill="1" applyAlignment="1" applyProtection="1">
      <alignment vertical="top"/>
    </xf>
    <xf numFmtId="4" fontId="7" fillId="2" borderId="15" xfId="2" applyNumberFormat="1" applyFont="1" applyFill="1" applyBorder="1" applyAlignment="1" applyProtection="1">
      <alignment horizontal="center" vertical="center"/>
    </xf>
    <xf numFmtId="39" fontId="7" fillId="3" borderId="16" xfId="2" applyNumberFormat="1" applyFont="1" applyFill="1" applyBorder="1" applyAlignment="1" applyProtection="1">
      <alignment horizontal="center" vertical="center"/>
    </xf>
    <xf numFmtId="0" fontId="6" fillId="2" borderId="16" xfId="2" applyFont="1" applyFill="1" applyBorder="1" applyAlignment="1" applyProtection="1">
      <alignment horizontal="center" vertical="center"/>
    </xf>
    <xf numFmtId="0" fontId="6" fillId="2" borderId="16" xfId="2" applyFont="1" applyFill="1" applyBorder="1" applyAlignment="1" applyProtection="1">
      <alignment vertical="center" wrapText="1"/>
    </xf>
    <xf numFmtId="0" fontId="6" fillId="2" borderId="17" xfId="2" applyFont="1" applyFill="1" applyBorder="1" applyAlignment="1" applyProtection="1">
      <alignment horizontal="center" vertical="center"/>
    </xf>
    <xf numFmtId="4" fontId="7" fillId="2" borderId="7" xfId="2" applyNumberFormat="1" applyFont="1" applyFill="1" applyBorder="1" applyAlignment="1" applyProtection="1">
      <alignment horizontal="center" vertical="center"/>
    </xf>
    <xf numFmtId="39" fontId="7" fillId="3" borderId="8" xfId="2" applyNumberFormat="1" applyFont="1" applyFill="1" applyBorder="1" applyAlignment="1" applyProtection="1">
      <alignment horizontal="center" vertical="center"/>
    </xf>
    <xf numFmtId="0" fontId="6" fillId="2" borderId="8" xfId="2" applyFont="1" applyFill="1" applyBorder="1" applyAlignment="1" applyProtection="1">
      <alignment horizontal="center" vertical="center"/>
    </xf>
    <xf numFmtId="0" fontId="6" fillId="2" borderId="8" xfId="2" applyFont="1" applyFill="1" applyBorder="1" applyAlignment="1" applyProtection="1">
      <alignment vertical="center" wrapText="1"/>
    </xf>
    <xf numFmtId="0" fontId="5" fillId="0" borderId="1" xfId="2" applyFont="1" applyAlignment="1" applyProtection="1">
      <alignment vertical="top"/>
    </xf>
    <xf numFmtId="4" fontId="7" fillId="0" borderId="7" xfId="2" applyNumberFormat="1" applyFont="1" applyBorder="1" applyAlignment="1" applyProtection="1">
      <alignment horizontal="center" vertical="center"/>
    </xf>
    <xf numFmtId="4" fontId="7" fillId="3" borderId="8" xfId="2" applyNumberFormat="1" applyFont="1" applyFill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vertical="center"/>
    </xf>
    <xf numFmtId="0" fontId="6" fillId="0" borderId="18" xfId="2" applyFont="1" applyBorder="1" applyAlignment="1" applyProtection="1">
      <alignment horizontal="center" vertical="center"/>
    </xf>
    <xf numFmtId="1" fontId="6" fillId="0" borderId="18" xfId="2" applyNumberFormat="1" applyFont="1" applyBorder="1" applyAlignment="1" applyProtection="1">
      <alignment horizontal="center" vertical="center" wrapText="1"/>
    </xf>
    <xf numFmtId="49" fontId="6" fillId="0" borderId="18" xfId="2" applyNumberFormat="1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vertical="center" wrapText="1"/>
    </xf>
    <xf numFmtId="0" fontId="6" fillId="2" borderId="9" xfId="2" applyFont="1" applyFill="1" applyBorder="1" applyAlignment="1" applyProtection="1">
      <alignment horizontal="center" vertical="center"/>
    </xf>
    <xf numFmtId="4" fontId="7" fillId="0" borderId="11" xfId="2" applyNumberFormat="1" applyFont="1" applyBorder="1" applyAlignment="1" applyProtection="1">
      <alignment horizontal="center" vertical="center"/>
    </xf>
    <xf numFmtId="4" fontId="7" fillId="3" borderId="12" xfId="2" applyNumberFormat="1" applyFont="1" applyFill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horizontal="center" vertical="center"/>
    </xf>
    <xf numFmtId="0" fontId="6" fillId="0" borderId="12" xfId="2" applyFont="1" applyBorder="1" applyAlignment="1" applyProtection="1">
      <alignment vertical="center" wrapText="1"/>
    </xf>
    <xf numFmtId="0" fontId="6" fillId="2" borderId="19" xfId="2" applyFont="1" applyFill="1" applyBorder="1" applyAlignment="1" applyProtection="1">
      <alignment horizontal="center" vertical="center"/>
    </xf>
    <xf numFmtId="0" fontId="1" fillId="5" borderId="20" xfId="2" applyFont="1" applyFill="1" applyBorder="1" applyAlignment="1" applyProtection="1">
      <alignment horizontal="center" vertical="center"/>
    </xf>
    <xf numFmtId="0" fontId="1" fillId="4" borderId="21" xfId="2" applyFont="1" applyFill="1" applyBorder="1" applyAlignment="1" applyProtection="1">
      <alignment horizontal="center" vertical="center"/>
    </xf>
    <xf numFmtId="0" fontId="1" fillId="5" borderId="21" xfId="2" applyFont="1" applyFill="1" applyBorder="1" applyAlignment="1" applyProtection="1">
      <alignment horizontal="center" vertical="center"/>
    </xf>
    <xf numFmtId="0" fontId="1" fillId="5" borderId="22" xfId="2" applyFont="1" applyFill="1" applyBorder="1" applyAlignment="1" applyProtection="1">
      <alignment vertical="center"/>
    </xf>
    <xf numFmtId="0" fontId="1" fillId="5" borderId="23" xfId="2" applyFont="1" applyFill="1" applyBorder="1" applyAlignment="1" applyProtection="1">
      <alignment vertical="top"/>
    </xf>
    <xf numFmtId="0" fontId="8" fillId="0" borderId="1" xfId="2" applyFont="1" applyAlignment="1" applyProtection="1">
      <alignment horizontal="center" vertical="center"/>
    </xf>
    <xf numFmtId="0" fontId="8" fillId="2" borderId="1" xfId="2" applyFont="1" applyFill="1" applyAlignment="1" applyProtection="1">
      <alignment horizontal="center" vertical="center"/>
    </xf>
    <xf numFmtId="0" fontId="8" fillId="0" borderId="1" xfId="2" applyFont="1" applyAlignment="1" applyProtection="1">
      <alignment horizontal="left"/>
    </xf>
    <xf numFmtId="0" fontId="9" fillId="0" borderId="1" xfId="2" applyFont="1" applyAlignment="1" applyProtection="1">
      <alignment horizontal="left" vertical="center"/>
    </xf>
    <xf numFmtId="0" fontId="9" fillId="0" borderId="1" xfId="2" applyFont="1" applyAlignment="1" applyProtection="1">
      <alignment horizontal="left"/>
    </xf>
    <xf numFmtId="39" fontId="9" fillId="0" borderId="1" xfId="2" applyNumberFormat="1" applyFont="1" applyAlignment="1" applyProtection="1">
      <alignment horizontal="center" vertical="center"/>
    </xf>
    <xf numFmtId="14" fontId="9" fillId="2" borderId="1" xfId="2" applyNumberFormat="1" applyFont="1" applyFill="1" applyAlignment="1" applyProtection="1">
      <alignment horizontal="center" vertical="center"/>
    </xf>
    <xf numFmtId="0" fontId="10" fillId="0" borderId="1" xfId="2" applyFont="1" applyAlignment="1" applyProtection="1">
      <alignment horizontal="left" vertical="top" wrapText="1"/>
    </xf>
    <xf numFmtId="0" fontId="9" fillId="0" borderId="1" xfId="2" applyFont="1" applyAlignment="1" applyProtection="1">
      <alignment horizontal="left" vertical="center" wrapText="1"/>
    </xf>
    <xf numFmtId="0" fontId="9" fillId="0" borderId="1" xfId="2" applyFont="1" applyAlignment="1" applyProtection="1">
      <alignment horizontal="center" vertical="center"/>
    </xf>
    <xf numFmtId="0" fontId="9" fillId="2" borderId="1" xfId="2" applyFont="1" applyFill="1" applyAlignment="1" applyProtection="1">
      <alignment horizontal="center" vertical="center"/>
    </xf>
    <xf numFmtId="0" fontId="10" fillId="0" borderId="1" xfId="2" applyFont="1" applyAlignment="1" applyProtection="1">
      <alignment horizontal="left"/>
    </xf>
    <xf numFmtId="39" fontId="8" fillId="0" borderId="1" xfId="2" applyNumberFormat="1" applyFont="1" applyAlignment="1" applyProtection="1">
      <alignment horizontal="center" vertical="center"/>
    </xf>
    <xf numFmtId="164" fontId="13" fillId="2" borderId="1" xfId="2" applyNumberFormat="1" applyFont="1" applyFill="1" applyAlignment="1" applyProtection="1">
      <alignment horizontal="center" vertical="center"/>
    </xf>
    <xf numFmtId="0" fontId="14" fillId="0" borderId="1" xfId="2" applyFont="1" applyAlignment="1" applyProtection="1">
      <alignment horizontal="left" vertical="top" wrapText="1"/>
    </xf>
    <xf numFmtId="0" fontId="8" fillId="0" borderId="1" xfId="2" applyFont="1" applyAlignment="1" applyProtection="1">
      <alignment horizontal="left" vertical="center" wrapText="1"/>
    </xf>
    <xf numFmtId="37" fontId="14" fillId="0" borderId="1" xfId="2" applyNumberFormat="1" applyFont="1" applyAlignment="1" applyProtection="1">
      <alignment horizontal="center" vertical="top"/>
    </xf>
    <xf numFmtId="0" fontId="11" fillId="0" borderId="1" xfId="2" applyFont="1" applyAlignment="1" applyProtection="1">
      <alignment horizontal="center" vertical="center"/>
    </xf>
    <xf numFmtId="0" fontId="11" fillId="2" borderId="1" xfId="2" applyFont="1" applyFill="1" applyAlignment="1" applyProtection="1">
      <alignment horizontal="center" vertical="center"/>
    </xf>
    <xf numFmtId="0" fontId="11" fillId="0" borderId="1" xfId="2" applyFont="1" applyAlignment="1" applyProtection="1">
      <alignment horizontal="left" vertical="center"/>
    </xf>
    <xf numFmtId="0" fontId="11" fillId="0" borderId="1" xfId="2" applyFont="1" applyAlignment="1" applyProtection="1">
      <alignment horizontal="left"/>
    </xf>
    <xf numFmtId="0" fontId="15" fillId="0" borderId="1" xfId="2" applyFont="1" applyAlignment="1" applyProtection="1">
      <alignment horizontal="left"/>
    </xf>
    <xf numFmtId="0" fontId="6" fillId="2" borderId="2" xfId="2" applyFont="1" applyFill="1" applyBorder="1" applyAlignment="1" applyProtection="1">
      <alignment horizontal="left" vertical="center" wrapText="1"/>
    </xf>
    <xf numFmtId="0" fontId="6" fillId="2" borderId="2" xfId="2" applyFont="1" applyFill="1" applyBorder="1" applyAlignment="1" applyProtection="1">
      <alignment horizontal="center" vertical="center"/>
    </xf>
    <xf numFmtId="4" fontId="11" fillId="4" borderId="1" xfId="2" applyNumberFormat="1" applyFont="1" applyFill="1" applyAlignment="1" applyProtection="1">
      <alignment horizontal="center" vertical="center"/>
    </xf>
    <xf numFmtId="4" fontId="1" fillId="4" borderId="21" xfId="2" applyNumberFormat="1" applyFont="1" applyFill="1" applyBorder="1" applyAlignment="1" applyProtection="1">
      <alignment horizontal="center" vertical="center"/>
    </xf>
    <xf numFmtId="0" fontId="6" fillId="0" borderId="1" xfId="2" applyFont="1" applyAlignment="1" applyProtection="1">
      <alignment horizontal="center" vertical="top"/>
    </xf>
    <xf numFmtId="3" fontId="6" fillId="0" borderId="1" xfId="2" applyNumberFormat="1" applyFont="1" applyAlignment="1" applyProtection="1">
      <alignment vertical="top"/>
    </xf>
    <xf numFmtId="0" fontId="6" fillId="0" borderId="1" xfId="2" applyFont="1" applyAlignment="1" applyProtection="1">
      <alignment vertical="top"/>
    </xf>
    <xf numFmtId="49" fontId="6" fillId="0" borderId="1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4" fontId="7" fillId="3" borderId="8" xfId="0" applyNumberFormat="1" applyFont="1" applyFill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6" fillId="2" borderId="18" xfId="2" applyFont="1" applyFill="1" applyBorder="1" applyAlignment="1" applyProtection="1">
      <alignment horizontal="center" vertical="center" wrapText="1"/>
    </xf>
    <xf numFmtId="0" fontId="16" fillId="0" borderId="1" xfId="2" applyFont="1" applyAlignment="1" applyProtection="1">
      <alignment horizontal="center" vertical="center"/>
    </xf>
    <xf numFmtId="4" fontId="11" fillId="0" borderId="1" xfId="2" applyNumberFormat="1" applyFont="1" applyFill="1" applyAlignment="1" applyProtection="1">
      <alignment horizontal="center" vertical="center"/>
    </xf>
    <xf numFmtId="4" fontId="8" fillId="0" borderId="1" xfId="2" applyNumberFormat="1" applyFont="1" applyFill="1" applyAlignment="1" applyProtection="1">
      <alignment horizontal="center" vertical="center" wrapText="1"/>
    </xf>
    <xf numFmtId="4" fontId="9" fillId="0" borderId="1" xfId="2" applyNumberFormat="1" applyFont="1" applyFill="1" applyAlignment="1" applyProtection="1">
      <alignment horizontal="center" vertical="center"/>
    </xf>
    <xf numFmtId="4" fontId="9" fillId="0" borderId="1" xfId="2" applyNumberFormat="1" applyFont="1" applyFill="1" applyAlignment="1" applyProtection="1">
      <alignment horizontal="center" vertical="center" wrapText="1"/>
    </xf>
    <xf numFmtId="4" fontId="8" fillId="0" borderId="1" xfId="2" applyNumberFormat="1" applyFont="1" applyFill="1" applyAlignment="1" applyProtection="1">
      <alignment horizontal="center" vertical="center"/>
    </xf>
    <xf numFmtId="4" fontId="3" fillId="0" borderId="1" xfId="2" applyNumberFormat="1" applyFill="1" applyAlignment="1">
      <alignment horizontal="center" vertical="center" wrapText="1"/>
      <protection locked="0"/>
    </xf>
    <xf numFmtId="4" fontId="7" fillId="0" borderId="12" xfId="2" applyNumberFormat="1" applyFont="1" applyFill="1" applyBorder="1" applyAlignment="1" applyProtection="1">
      <alignment horizontal="center" vertical="center"/>
    </xf>
    <xf numFmtId="4" fontId="7" fillId="0" borderId="8" xfId="2" applyNumberFormat="1" applyFont="1" applyFill="1" applyBorder="1" applyAlignment="1" applyProtection="1">
      <alignment horizontal="center" vertical="center"/>
    </xf>
    <xf numFmtId="2" fontId="7" fillId="0" borderId="8" xfId="2" applyNumberFormat="1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4" fontId="7" fillId="0" borderId="16" xfId="2" applyNumberFormat="1" applyFont="1" applyFill="1" applyBorder="1" applyAlignment="1" applyProtection="1">
      <alignment horizontal="center" vertical="center"/>
    </xf>
    <xf numFmtId="4" fontId="1" fillId="0" borderId="12" xfId="2" applyNumberFormat="1" applyFont="1" applyFill="1" applyBorder="1" applyAlignment="1" applyProtection="1">
      <alignment horizontal="center" vertical="center"/>
    </xf>
    <xf numFmtId="4" fontId="1" fillId="0" borderId="8" xfId="2" applyNumberFormat="1" applyFont="1" applyFill="1" applyBorder="1" applyAlignment="1" applyProtection="1">
      <alignment horizontal="center" vertical="center"/>
    </xf>
    <xf numFmtId="4" fontId="1" fillId="0" borderId="4" xfId="2" applyNumberFormat="1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2" xfId="1" xr:uid="{AB37A08C-8AC7-4D52-AC33-53A493AD7CAE}"/>
    <cellStyle name="Normální 3" xfId="2" xr:uid="{573092E0-EEB8-487C-95AB-F66B8C961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8D563-EE36-4A06-8299-9CE5D5944815}">
  <sheetPr>
    <pageSetUpPr fitToPage="1"/>
  </sheetPr>
  <dimension ref="A1:J38"/>
  <sheetViews>
    <sheetView showGridLines="0" tabSelected="1" zoomScaleNormal="100" workbookViewId="0">
      <selection activeCell="J13" sqref="J13"/>
    </sheetView>
  </sheetViews>
  <sheetFormatPr defaultColWidth="10.44140625" defaultRowHeight="12" customHeight="1" x14ac:dyDescent="0.35"/>
  <cols>
    <col min="1" max="1" width="16.33203125" style="8" customWidth="1"/>
    <col min="2" max="2" width="117" style="7" customWidth="1"/>
    <col min="3" max="3" width="10.109375" style="6" customWidth="1"/>
    <col min="4" max="4" width="15.33203125" style="101" customWidth="1"/>
    <col min="5" max="5" width="14.77734375" style="5" customWidth="1"/>
    <col min="6" max="6" width="21.44140625" style="4" customWidth="1"/>
    <col min="7" max="7" width="14.33203125" style="3" customWidth="1"/>
    <col min="8" max="8" width="10.44140625" style="2"/>
    <col min="9" max="9" width="10.44140625" style="1"/>
    <col min="10" max="10" width="75.6640625" style="1" customWidth="1"/>
    <col min="11" max="16384" width="10.44140625" style="1"/>
  </cols>
  <sheetData>
    <row r="1" spans="1:6" ht="27.75" customHeight="1" x14ac:dyDescent="0.35">
      <c r="A1" s="95" t="s">
        <v>0</v>
      </c>
      <c r="B1" s="95"/>
      <c r="C1" s="95"/>
      <c r="D1" s="95"/>
      <c r="E1" s="95"/>
      <c r="F1" s="95"/>
    </row>
    <row r="2" spans="1:6" ht="12.75" customHeight="1" x14ac:dyDescent="0.3">
      <c r="A2" s="76" t="s">
        <v>33</v>
      </c>
      <c r="B2" s="75" t="s">
        <v>58</v>
      </c>
      <c r="C2" s="77" t="s">
        <v>0</v>
      </c>
      <c r="D2" s="80"/>
      <c r="E2" s="74"/>
      <c r="F2" s="73"/>
    </row>
    <row r="3" spans="1:6" ht="12.75" customHeight="1" x14ac:dyDescent="0.25">
      <c r="A3" s="76" t="s">
        <v>32</v>
      </c>
      <c r="B3" s="75" t="s">
        <v>57</v>
      </c>
      <c r="C3" s="76"/>
      <c r="D3" s="80"/>
      <c r="E3" s="66"/>
      <c r="F3" s="73"/>
    </row>
    <row r="4" spans="1:6" ht="13.5" customHeight="1" x14ac:dyDescent="0.35">
      <c r="A4" s="75"/>
      <c r="B4" s="75"/>
      <c r="C4" s="75"/>
      <c r="D4" s="96"/>
      <c r="E4" s="74"/>
      <c r="F4" s="73"/>
    </row>
    <row r="5" spans="1:6" ht="1.5" customHeight="1" x14ac:dyDescent="0.35">
      <c r="A5" s="72"/>
      <c r="B5" s="71"/>
      <c r="C5" s="70"/>
      <c r="D5" s="97"/>
      <c r="E5" s="69"/>
      <c r="F5" s="68"/>
    </row>
    <row r="6" spans="1:6" ht="20.25" customHeight="1" x14ac:dyDescent="0.35">
      <c r="A6" s="60" t="s">
        <v>31</v>
      </c>
      <c r="B6" s="59"/>
      <c r="C6" s="67"/>
      <c r="D6" s="98"/>
      <c r="E6" s="66"/>
      <c r="F6" s="65"/>
    </row>
    <row r="7" spans="1:6" ht="12.75" customHeight="1" x14ac:dyDescent="0.25">
      <c r="A7" s="60" t="s">
        <v>30</v>
      </c>
      <c r="B7" s="59"/>
      <c r="C7" s="67"/>
      <c r="D7" s="98" t="s">
        <v>1</v>
      </c>
      <c r="E7" s="66"/>
      <c r="F7" s="65" t="s">
        <v>0</v>
      </c>
    </row>
    <row r="8" spans="1:6" ht="12.75" customHeight="1" x14ac:dyDescent="0.25">
      <c r="A8" s="60" t="s">
        <v>29</v>
      </c>
      <c r="B8" s="64" t="s">
        <v>28</v>
      </c>
      <c r="C8" s="63"/>
      <c r="D8" s="99" t="s">
        <v>2</v>
      </c>
      <c r="E8" s="62"/>
      <c r="F8" s="61" t="s">
        <v>0</v>
      </c>
    </row>
    <row r="9" spans="1:6" ht="12.75" customHeight="1" x14ac:dyDescent="0.25">
      <c r="A9" s="60" t="s">
        <v>0</v>
      </c>
      <c r="B9" s="59" t="s">
        <v>0</v>
      </c>
      <c r="C9" s="58"/>
      <c r="D9" s="100"/>
      <c r="E9" s="57" t="s">
        <v>0</v>
      </c>
      <c r="F9" s="56"/>
    </row>
    <row r="10" spans="1:6" ht="24" customHeight="1" thickBot="1" x14ac:dyDescent="0.4"/>
    <row r="11" spans="1:6" s="9" customFormat="1" ht="16" thickBot="1" x14ac:dyDescent="0.4">
      <c r="A11" s="55" t="s">
        <v>27</v>
      </c>
      <c r="B11" s="54" t="s">
        <v>26</v>
      </c>
      <c r="C11" s="53" t="s">
        <v>25</v>
      </c>
      <c r="D11" s="81" t="s">
        <v>24</v>
      </c>
      <c r="E11" s="52" t="s">
        <v>23</v>
      </c>
      <c r="F11" s="51" t="s">
        <v>22</v>
      </c>
    </row>
    <row r="12" spans="1:6" s="36" customFormat="1" ht="32.25" customHeight="1" x14ac:dyDescent="0.35">
      <c r="A12" s="50" t="s">
        <v>21</v>
      </c>
      <c r="B12" s="49" t="s">
        <v>41</v>
      </c>
      <c r="C12" s="48" t="s">
        <v>3</v>
      </c>
      <c r="D12" s="102">
        <v>1</v>
      </c>
      <c r="E12" s="47">
        <v>0</v>
      </c>
      <c r="F12" s="46">
        <f t="shared" ref="F12:F33" si="0">E12*D12</f>
        <v>0</v>
      </c>
    </row>
    <row r="13" spans="1:6" s="36" customFormat="1" ht="45" customHeight="1" x14ac:dyDescent="0.35">
      <c r="A13" s="45">
        <v>113728</v>
      </c>
      <c r="B13" s="44" t="s">
        <v>55</v>
      </c>
      <c r="C13" s="39" t="s">
        <v>19</v>
      </c>
      <c r="D13" s="103">
        <v>303.89999999999998</v>
      </c>
      <c r="E13" s="38">
        <v>0</v>
      </c>
      <c r="F13" s="37">
        <f t="shared" si="0"/>
        <v>0</v>
      </c>
    </row>
    <row r="14" spans="1:6" s="36" customFormat="1" ht="44.25" customHeight="1" x14ac:dyDescent="0.35">
      <c r="A14" s="45" t="s">
        <v>39</v>
      </c>
      <c r="B14" s="44" t="s">
        <v>44</v>
      </c>
      <c r="C14" s="39" t="s">
        <v>19</v>
      </c>
      <c r="D14" s="103">
        <v>356</v>
      </c>
      <c r="E14" s="38">
        <v>0</v>
      </c>
      <c r="F14" s="37">
        <f t="shared" si="0"/>
        <v>0</v>
      </c>
    </row>
    <row r="15" spans="1:6" s="26" customFormat="1" ht="27" customHeight="1" x14ac:dyDescent="0.35">
      <c r="A15" s="45">
        <v>123738</v>
      </c>
      <c r="B15" s="35" t="s">
        <v>42</v>
      </c>
      <c r="C15" s="34" t="s">
        <v>19</v>
      </c>
      <c r="D15" s="104">
        <v>320.39999999999998</v>
      </c>
      <c r="E15" s="38">
        <v>0</v>
      </c>
      <c r="F15" s="32">
        <f t="shared" si="0"/>
        <v>0</v>
      </c>
    </row>
    <row r="16" spans="1:6" s="26" customFormat="1" ht="27" customHeight="1" x14ac:dyDescent="0.35">
      <c r="A16" s="45" t="s">
        <v>36</v>
      </c>
      <c r="B16" s="35" t="s">
        <v>43</v>
      </c>
      <c r="C16" s="34" t="s">
        <v>37</v>
      </c>
      <c r="D16" s="104">
        <v>3</v>
      </c>
      <c r="E16" s="38">
        <v>0</v>
      </c>
      <c r="F16" s="32">
        <f t="shared" si="0"/>
        <v>0</v>
      </c>
    </row>
    <row r="17" spans="1:10" s="26" customFormat="1" ht="34.9" customHeight="1" x14ac:dyDescent="0.35">
      <c r="A17" s="45" t="s">
        <v>38</v>
      </c>
      <c r="B17" s="35" t="s">
        <v>51</v>
      </c>
      <c r="C17" s="34" t="s">
        <v>3</v>
      </c>
      <c r="D17" s="104">
        <v>1</v>
      </c>
      <c r="E17" s="38">
        <v>0</v>
      </c>
      <c r="F17" s="32">
        <f t="shared" si="0"/>
        <v>0</v>
      </c>
    </row>
    <row r="18" spans="1:10" s="36" customFormat="1" ht="58.9" customHeight="1" x14ac:dyDescent="0.35">
      <c r="A18" s="41">
        <v>123738</v>
      </c>
      <c r="B18" s="44" t="s">
        <v>52</v>
      </c>
      <c r="C18" s="39" t="s">
        <v>19</v>
      </c>
      <c r="D18" s="104">
        <v>740</v>
      </c>
      <c r="E18" s="38">
        <v>0</v>
      </c>
      <c r="F18" s="37">
        <f t="shared" si="0"/>
        <v>0</v>
      </c>
      <c r="G18" s="82"/>
      <c r="H18" s="82"/>
      <c r="I18" s="83"/>
      <c r="J18" s="84"/>
    </row>
    <row r="19" spans="1:10" s="36" customFormat="1" ht="59.5" customHeight="1" x14ac:dyDescent="0.35">
      <c r="A19" s="41">
        <v>17113</v>
      </c>
      <c r="B19" s="44" t="s">
        <v>53</v>
      </c>
      <c r="C19" s="39" t="s">
        <v>19</v>
      </c>
      <c r="D19" s="104">
        <v>740</v>
      </c>
      <c r="E19" s="38">
        <v>0</v>
      </c>
      <c r="F19" s="37">
        <f t="shared" si="0"/>
        <v>0</v>
      </c>
      <c r="G19" s="82"/>
      <c r="H19" s="82"/>
      <c r="I19" s="83"/>
      <c r="J19" s="84"/>
    </row>
    <row r="20" spans="1:10" s="36" customFormat="1" ht="31.9" customHeight="1" x14ac:dyDescent="0.35">
      <c r="A20" s="41">
        <v>56330</v>
      </c>
      <c r="B20" s="44" t="s">
        <v>54</v>
      </c>
      <c r="C20" s="39" t="s">
        <v>19</v>
      </c>
      <c r="D20" s="104">
        <v>534</v>
      </c>
      <c r="E20" s="38">
        <v>0</v>
      </c>
      <c r="F20" s="37">
        <f t="shared" si="0"/>
        <v>0</v>
      </c>
      <c r="G20" s="82"/>
      <c r="H20" s="82"/>
      <c r="I20" s="83"/>
      <c r="J20" s="84"/>
    </row>
    <row r="21" spans="1:10" s="36" customFormat="1" ht="23.25" customHeight="1" x14ac:dyDescent="0.35">
      <c r="A21" s="41" t="s">
        <v>45</v>
      </c>
      <c r="B21" s="40" t="s">
        <v>46</v>
      </c>
      <c r="C21" s="39" t="s">
        <v>14</v>
      </c>
      <c r="D21" s="103">
        <v>1780</v>
      </c>
      <c r="E21" s="38">
        <v>0</v>
      </c>
      <c r="F21" s="37">
        <f t="shared" si="0"/>
        <v>0</v>
      </c>
    </row>
    <row r="22" spans="1:10" s="26" customFormat="1" ht="27" customHeight="1" x14ac:dyDescent="0.35">
      <c r="A22" s="45">
        <v>919112</v>
      </c>
      <c r="B22" s="35" t="s">
        <v>20</v>
      </c>
      <c r="C22" s="34" t="s">
        <v>16</v>
      </c>
      <c r="D22" s="103">
        <v>46</v>
      </c>
      <c r="E22" s="38">
        <v>0</v>
      </c>
      <c r="F22" s="32">
        <f t="shared" si="0"/>
        <v>0</v>
      </c>
    </row>
    <row r="23" spans="1:10" s="36" customFormat="1" ht="22.5" customHeight="1" x14ac:dyDescent="0.35">
      <c r="A23" s="41">
        <v>93818</v>
      </c>
      <c r="B23" s="40" t="s">
        <v>6</v>
      </c>
      <c r="C23" s="39" t="s">
        <v>14</v>
      </c>
      <c r="D23" s="103">
        <v>3039</v>
      </c>
      <c r="E23" s="38">
        <v>0</v>
      </c>
      <c r="F23" s="37">
        <f t="shared" si="0"/>
        <v>0</v>
      </c>
    </row>
    <row r="24" spans="1:10" s="36" customFormat="1" ht="22.5" customHeight="1" x14ac:dyDescent="0.35">
      <c r="A24" s="41">
        <v>572123</v>
      </c>
      <c r="B24" s="40" t="s">
        <v>11</v>
      </c>
      <c r="C24" s="39" t="s">
        <v>14</v>
      </c>
      <c r="D24" s="103">
        <v>1780</v>
      </c>
      <c r="E24" s="38">
        <v>0</v>
      </c>
      <c r="F24" s="37">
        <f t="shared" si="0"/>
        <v>0</v>
      </c>
    </row>
    <row r="25" spans="1:10" s="93" customFormat="1" ht="20.25" customHeight="1" x14ac:dyDescent="0.35">
      <c r="A25" s="85" t="s">
        <v>40</v>
      </c>
      <c r="B25" s="86" t="s">
        <v>47</v>
      </c>
      <c r="C25" s="87" t="s">
        <v>14</v>
      </c>
      <c r="D25" s="105">
        <v>1780</v>
      </c>
      <c r="E25" s="88">
        <v>0</v>
      </c>
      <c r="F25" s="89">
        <f t="shared" si="0"/>
        <v>0</v>
      </c>
      <c r="G25" s="90"/>
      <c r="H25" s="90"/>
      <c r="I25" s="91"/>
      <c r="J25" s="92"/>
    </row>
    <row r="26" spans="1:10" s="36" customFormat="1" ht="20.25" customHeight="1" x14ac:dyDescent="0.35">
      <c r="A26" s="43" t="s">
        <v>18</v>
      </c>
      <c r="B26" s="40" t="s">
        <v>17</v>
      </c>
      <c r="C26" s="39" t="s">
        <v>14</v>
      </c>
      <c r="D26" s="103">
        <v>3039</v>
      </c>
      <c r="E26" s="38">
        <v>0</v>
      </c>
      <c r="F26" s="37">
        <f t="shared" si="0"/>
        <v>0</v>
      </c>
    </row>
    <row r="27" spans="1:10" s="36" customFormat="1" ht="23.25" customHeight="1" x14ac:dyDescent="0.35">
      <c r="A27" s="79">
        <v>572213</v>
      </c>
      <c r="B27" s="78" t="s">
        <v>10</v>
      </c>
      <c r="C27" s="39" t="s">
        <v>14</v>
      </c>
      <c r="D27" s="103">
        <v>6078</v>
      </c>
      <c r="E27" s="38">
        <v>0</v>
      </c>
      <c r="F27" s="37">
        <f t="shared" si="0"/>
        <v>0</v>
      </c>
    </row>
    <row r="28" spans="1:10" s="36" customFormat="1" ht="24" customHeight="1" x14ac:dyDescent="0.35">
      <c r="A28" s="42" t="s">
        <v>35</v>
      </c>
      <c r="B28" s="40" t="s">
        <v>34</v>
      </c>
      <c r="C28" s="39" t="s">
        <v>14</v>
      </c>
      <c r="D28" s="103">
        <v>3039</v>
      </c>
      <c r="E28" s="38">
        <v>0</v>
      </c>
      <c r="F28" s="37">
        <f t="shared" si="0"/>
        <v>0</v>
      </c>
    </row>
    <row r="29" spans="1:10" s="36" customFormat="1" ht="21.75" customHeight="1" x14ac:dyDescent="0.35">
      <c r="A29" s="41">
        <v>113762</v>
      </c>
      <c r="B29" s="40" t="s">
        <v>7</v>
      </c>
      <c r="C29" s="39" t="s">
        <v>16</v>
      </c>
      <c r="D29" s="103">
        <v>46</v>
      </c>
      <c r="E29" s="38">
        <v>0</v>
      </c>
      <c r="F29" s="37">
        <f t="shared" si="0"/>
        <v>0</v>
      </c>
    </row>
    <row r="30" spans="1:10" s="36" customFormat="1" ht="30.75" customHeight="1" x14ac:dyDescent="0.35">
      <c r="A30" s="41">
        <v>931312</v>
      </c>
      <c r="B30" s="40" t="s">
        <v>8</v>
      </c>
      <c r="C30" s="39" t="s">
        <v>16</v>
      </c>
      <c r="D30" s="103">
        <v>46</v>
      </c>
      <c r="E30" s="38">
        <v>0</v>
      </c>
      <c r="F30" s="37">
        <f t="shared" si="0"/>
        <v>0</v>
      </c>
    </row>
    <row r="31" spans="1:10" s="26" customFormat="1" ht="78" customHeight="1" x14ac:dyDescent="0.35">
      <c r="A31" s="94" t="s">
        <v>50</v>
      </c>
      <c r="B31" s="35" t="s">
        <v>56</v>
      </c>
      <c r="C31" s="34" t="s">
        <v>49</v>
      </c>
      <c r="D31" s="103">
        <v>3</v>
      </c>
      <c r="E31" s="33">
        <v>0</v>
      </c>
      <c r="F31" s="32">
        <f t="shared" si="0"/>
        <v>0</v>
      </c>
    </row>
    <row r="32" spans="1:10" s="26" customFormat="1" ht="28.5" customHeight="1" x14ac:dyDescent="0.35">
      <c r="A32" s="31">
        <v>89921</v>
      </c>
      <c r="B32" s="30" t="s">
        <v>48</v>
      </c>
      <c r="C32" s="29" t="s">
        <v>49</v>
      </c>
      <c r="D32" s="106">
        <v>4</v>
      </c>
      <c r="E32" s="28">
        <v>0</v>
      </c>
      <c r="F32" s="27">
        <f t="shared" si="0"/>
        <v>0</v>
      </c>
    </row>
    <row r="33" spans="1:6" s="26" customFormat="1" ht="28.5" thickBot="1" x14ac:dyDescent="0.4">
      <c r="A33" s="31" t="s">
        <v>9</v>
      </c>
      <c r="B33" s="30" t="s">
        <v>59</v>
      </c>
      <c r="C33" s="29" t="s">
        <v>15</v>
      </c>
      <c r="D33" s="106">
        <v>1352.8</v>
      </c>
      <c r="E33" s="28">
        <v>0</v>
      </c>
      <c r="F33" s="27">
        <f t="shared" si="0"/>
        <v>0</v>
      </c>
    </row>
    <row r="34" spans="1:6" s="9" customFormat="1" ht="15.5" x14ac:dyDescent="0.35">
      <c r="A34" s="25"/>
      <c r="B34" s="24" t="s">
        <v>5</v>
      </c>
      <c r="C34" s="23"/>
      <c r="D34" s="107"/>
      <c r="E34" s="22" t="s">
        <v>0</v>
      </c>
      <c r="F34" s="21">
        <f>SUM(F12:F33)</f>
        <v>0</v>
      </c>
    </row>
    <row r="35" spans="1:6" s="9" customFormat="1" ht="15.5" x14ac:dyDescent="0.35">
      <c r="A35" s="20"/>
      <c r="B35" s="19" t="s">
        <v>4</v>
      </c>
      <c r="C35" s="18"/>
      <c r="D35" s="108"/>
      <c r="E35" s="17" t="s">
        <v>0</v>
      </c>
      <c r="F35" s="16">
        <f>F34*0.21</f>
        <v>0</v>
      </c>
    </row>
    <row r="36" spans="1:6" s="9" customFormat="1" ht="16" thickBot="1" x14ac:dyDescent="0.4">
      <c r="A36" s="15"/>
      <c r="B36" s="14" t="s">
        <v>13</v>
      </c>
      <c r="C36" s="13"/>
      <c r="D36" s="109"/>
      <c r="E36" s="12" t="s">
        <v>0</v>
      </c>
      <c r="F36" s="11">
        <f>F35+F34</f>
        <v>0</v>
      </c>
    </row>
    <row r="37" spans="1:6" ht="24" customHeight="1" x14ac:dyDescent="0.35"/>
    <row r="38" spans="1:6" ht="12" customHeight="1" x14ac:dyDescent="0.35">
      <c r="A38" s="10"/>
      <c r="B38" s="7" t="s">
        <v>12</v>
      </c>
    </row>
  </sheetData>
  <mergeCells count="1">
    <mergeCell ref="A1:F1"/>
  </mergeCells>
  <pageMargins left="0.39370079040527345" right="0.39370079040527345" top="0.7874015808105469" bottom="0.7874015808105469" header="0" footer="0"/>
  <pageSetup paperSize="9" scale="46" orientation="landscape" blackAndWhite="1" horizontalDpi="4294967293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N. Strašecí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Tesař Josef</cp:lastModifiedBy>
  <cp:lastPrinted>2025-06-05T08:55:34Z</cp:lastPrinted>
  <dcterms:created xsi:type="dcterms:W3CDTF">2019-06-03T13:28:04Z</dcterms:created>
  <dcterms:modified xsi:type="dcterms:W3CDTF">2025-08-05T08:57:10Z</dcterms:modified>
</cp:coreProperties>
</file>