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olamv-my.sharepoint.com/personal/simunkovab_skolamv_cz/Documents/Plocha/"/>
    </mc:Choice>
  </mc:AlternateContent>
  <xr:revisionPtr revIDLastSave="0" documentId="8_{F18AAA89-AC86-41D0-A7FB-B79AEA12C214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H136" i="1" l="1"/>
  <c r="G136" i="1"/>
  <c r="H135" i="1" l="1"/>
  <c r="G13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2" i="1"/>
</calcChain>
</file>

<file path=xl/sharedStrings.xml><?xml version="1.0" encoding="utf-8"?>
<sst xmlns="http://schemas.openxmlformats.org/spreadsheetml/2006/main" count="280" uniqueCount="186">
  <si>
    <t>P. Č.</t>
  </si>
  <si>
    <t>POLOŽKA</t>
  </si>
  <si>
    <t>JEDNOTKOVÁ CENA V KČ BEZ DPH**</t>
  </si>
  <si>
    <t>UPOZORNĚNÍ:  Dodavatel odpovídá za kontrolu funkčnosti nastavených vzorců v tabulce.</t>
  </si>
  <si>
    <t>* Dodavatel doplní pouze žlutě označené části tabulky.</t>
  </si>
  <si>
    <t>JEDNOTKA</t>
  </si>
  <si>
    <t>** Uvedená cena je konečná a musí zahrnovat veškeré náklady spojené s nepravidelně se opakujícími dodávkami čistících prostředků a drogistického zboží.</t>
  </si>
  <si>
    <t>*** Pokud jsou v tomto Seznamu – modelovém příkladu pro hodnocení podaných nabídek uvedeny odkazy na jednotlivá obchodní jména, zvláštní označení výrobků, užitných typů nebo obchodních materiálů, které jsou pro určité dodavatele příznačné, umožňuje Zadavatel použití i jiných, technicky a kvalitativně stejných či lepších výrobků, které však musí zcela splnit minimální požadavky Zadavatele.</t>
  </si>
  <si>
    <t>750ml</t>
  </si>
  <si>
    <t>SAVO WC čistič</t>
  </si>
  <si>
    <t>DOMESTOS WC čistič</t>
  </si>
  <si>
    <t>DUCK WC čistič</t>
  </si>
  <si>
    <t xml:space="preserve">WC závěs 2 fázový </t>
  </si>
  <si>
    <t>45g</t>
  </si>
  <si>
    <t>WC závěs gelový</t>
  </si>
  <si>
    <t>55ml</t>
  </si>
  <si>
    <t>WC BREF power activ blok kuličky</t>
  </si>
  <si>
    <t>3x50g</t>
  </si>
  <si>
    <t>FRE-PRO vůně do pisoárů, sítko</t>
  </si>
  <si>
    <t>1ks</t>
  </si>
  <si>
    <t>tablety do pisoárů</t>
  </si>
  <si>
    <t>1kg</t>
  </si>
  <si>
    <t xml:space="preserve">FIXINELA čistící prostředek do koupelny, sprej </t>
  </si>
  <si>
    <t>500ml</t>
  </si>
  <si>
    <t>Sgrassa &amp; Ricarica  odmašťovač</t>
  </si>
  <si>
    <t>SANYTOL dezinfekční silný odmašťovač ve spreji</t>
  </si>
  <si>
    <t>SAVO bez chloru odmašťovač ve spreji</t>
  </si>
  <si>
    <t>700ml</t>
  </si>
  <si>
    <t>REAL Brilliant gel univerzální čisticí prostředek</t>
  </si>
  <si>
    <t>650g</t>
  </si>
  <si>
    <t xml:space="preserve">CIF tekutý čistící písek - citron </t>
  </si>
  <si>
    <t>přípravek na vodní kámen ve spreji</t>
  </si>
  <si>
    <t>PULIRAPID Classico Čistič na rez a vodní kámen tekutý</t>
  </si>
  <si>
    <t xml:space="preserve">FIXINELA univerzální čistící prostředek na rez a vodní kámen tekutá </t>
  </si>
  <si>
    <t>LAVON odmašťovač do kuchyně</t>
  </si>
  <si>
    <t xml:space="preserve"> čistič do kuchyně ve spreji</t>
  </si>
  <si>
    <t>SANDEX-čistící prostředek na trouby a připáleniny</t>
  </si>
  <si>
    <t>250ml</t>
  </si>
  <si>
    <t>SIDOLUX Universal univerzální čistič na všechny povrchy - Marseillské mýdlo</t>
  </si>
  <si>
    <t>1L</t>
  </si>
  <si>
    <t>YPLON expert čistící prostředek na podlahy</t>
  </si>
  <si>
    <t>univerzální prostředek na vytírání</t>
  </si>
  <si>
    <t>čistič dřevěných podlah</t>
  </si>
  <si>
    <t>ALEX čistič ploch mýdlový na lino (citron)</t>
  </si>
  <si>
    <t>ALEX čistič ploch mýdlový na laminát (pomeranč)</t>
  </si>
  <si>
    <t>AJAX univerzální čistíčí prostředek na podlahu</t>
  </si>
  <si>
    <t>5L</t>
  </si>
  <si>
    <t>SAVO original</t>
  </si>
  <si>
    <t>1,2L</t>
  </si>
  <si>
    <t>SAVO proti plísním ve spreji</t>
  </si>
  <si>
    <t>SAVO na nádobí (jasmín, limetka nebo pomeranč)</t>
  </si>
  <si>
    <t>JAR na mytí nádobí s vůní</t>
  </si>
  <si>
    <t>900ml</t>
  </si>
  <si>
    <t>SANYTOL dezinfekční čistič podlah bez chloru - eukalyptus</t>
  </si>
  <si>
    <t>SANYTOL dezinfekce na prádlo bez chloru</t>
  </si>
  <si>
    <t>SAVO univerzální dezinfekční sprej</t>
  </si>
  <si>
    <t>čistění odpadů - hydroxid sodný</t>
  </si>
  <si>
    <t>SAVO Razant čistění odpadů gelový</t>
  </si>
  <si>
    <t>KRTEK čistič odpadů</t>
  </si>
  <si>
    <t>900g</t>
  </si>
  <si>
    <t>kyselina citronová</t>
  </si>
  <si>
    <t>100g</t>
  </si>
  <si>
    <t>čistič rychlovarných konvic k odstranění vodního kamene - práškový</t>
  </si>
  <si>
    <t>čistící vlhčené ubrousky univerzální</t>
  </si>
  <si>
    <t>50ks/bal</t>
  </si>
  <si>
    <t>čistící prostředek na nábytek ve spreji, antistatický</t>
  </si>
  <si>
    <t>Pronto Extra Care krém s včelím voskem leštěnka na nábytek proti prachu, tekutý</t>
  </si>
  <si>
    <t>čistič na okna s alkoholem a rozprašovačem</t>
  </si>
  <si>
    <t>čistič oken OKENA-OKMYL</t>
  </si>
  <si>
    <t>čistič oken IRON</t>
  </si>
  <si>
    <t>osvěžovač vzduchu ve spreji - různé vůně</t>
  </si>
  <si>
    <t>240ml</t>
  </si>
  <si>
    <t>osvěžovač vzduchu ve spreji - citrus</t>
  </si>
  <si>
    <t>300ml</t>
  </si>
  <si>
    <t>osvěžovače vzduch gelový - citrus</t>
  </si>
  <si>
    <t>150g</t>
  </si>
  <si>
    <t>prostředek proti hmyzu ve spreji - mravenci</t>
  </si>
  <si>
    <t>400ml</t>
  </si>
  <si>
    <t>prostředek proti hmyzu sypané - mravenci</t>
  </si>
  <si>
    <t>prostředek proti hmyzu ve spreji - vosy</t>
  </si>
  <si>
    <t>Perlan role 45g 0,5x100m</t>
  </si>
  <si>
    <t>papírové útěrky 2vrstvé</t>
  </si>
  <si>
    <t>12ks / bal</t>
  </si>
  <si>
    <t>toaletní papír 2vrstvý bílý, 100% celuloza, neparfémovaný, velké balení</t>
  </si>
  <si>
    <t>120 rolí</t>
  </si>
  <si>
    <t>toaletní papír 2vrstvý bílý, 100% celuloza, neparfémovaný</t>
  </si>
  <si>
    <t>10 rolí</t>
  </si>
  <si>
    <t>toaletní papír 3vrstvý bílý, neparfémovaný</t>
  </si>
  <si>
    <t>toaletní papír 2vrstvý do speciálního zásobníku T6, TORK</t>
  </si>
  <si>
    <t>27 rolí</t>
  </si>
  <si>
    <t>mýdlo tuhé dezinfekční</t>
  </si>
  <si>
    <t>tekuté mýdlo antibateriální</t>
  </si>
  <si>
    <t>tekuté mýdlo parfémovaní</t>
  </si>
  <si>
    <t>tekuté mýdlo s dávkovačem</t>
  </si>
  <si>
    <t>tekuté mýdlo atibakteriální s dávkovačem</t>
  </si>
  <si>
    <t>aviváž</t>
  </si>
  <si>
    <t>Coccolino aviváž</t>
  </si>
  <si>
    <t>1,45L</t>
  </si>
  <si>
    <t>SAVO PEREX</t>
  </si>
  <si>
    <t>SAVO prací gel na bílé a barevné prádlo</t>
  </si>
  <si>
    <t>prací prášek na barevné prádlo</t>
  </si>
  <si>
    <t>7,5kg</t>
  </si>
  <si>
    <t>4kg</t>
  </si>
  <si>
    <t>prací prášek na bílé prádlo</t>
  </si>
  <si>
    <t>PERSIL prací prášek na barevné prádlo, počet praní 90</t>
  </si>
  <si>
    <t>5,85kg</t>
  </si>
  <si>
    <t>prací gel barevné prádlo</t>
  </si>
  <si>
    <t>2,7L</t>
  </si>
  <si>
    <t>prací gel bílé prádlo</t>
  </si>
  <si>
    <t>prací gel na sportovní oblečení</t>
  </si>
  <si>
    <t>CHIROX dezinfekce na praní sáčky</t>
  </si>
  <si>
    <t>50g</t>
  </si>
  <si>
    <t xml:space="preserve">CHIROX dezinfekce na praní </t>
  </si>
  <si>
    <t>DOMESTOS univerzální čistící prostředek</t>
  </si>
  <si>
    <t>40ks/role</t>
  </si>
  <si>
    <t>50ks/role</t>
  </si>
  <si>
    <t>25ks/bal</t>
  </si>
  <si>
    <t>PE 60L černé zatahovací pevné</t>
  </si>
  <si>
    <t>10ks/role</t>
  </si>
  <si>
    <t>25ks/role</t>
  </si>
  <si>
    <t>pytle do koše 20 l</t>
  </si>
  <si>
    <t>30ks/role</t>
  </si>
  <si>
    <t>gumové rukavice pro domácnost M</t>
  </si>
  <si>
    <t>12 ks/bal</t>
  </si>
  <si>
    <t>gumové rukavice pro domácnost L</t>
  </si>
  <si>
    <t>smetáček vlasový</t>
  </si>
  <si>
    <t>smetáček a lopatka s gumovou lištou - souprava</t>
  </si>
  <si>
    <t>smeták SPONTEX s tyčí</t>
  </si>
  <si>
    <t>smeták EKO bez tyče</t>
  </si>
  <si>
    <t>náhradní tyč SPONTEX</t>
  </si>
  <si>
    <t>smeták rýžový bez násady 30 cm</t>
  </si>
  <si>
    <t>smeták rýžový s násadou 30 cm</t>
  </si>
  <si>
    <t>košťata vlasová široká s násadou (chodníkové) 40 cm</t>
  </si>
  <si>
    <t>košťata vlasová široká s násadou (chodníkové) 60 cm</t>
  </si>
  <si>
    <t>SPONTEX třásňový mop s tyčí</t>
  </si>
  <si>
    <t xml:space="preserve">SPONTEX mop obdelníkový s telescopickou tyčí </t>
  </si>
  <si>
    <t>Náhradní tyč SPONTEX</t>
  </si>
  <si>
    <t>FILPPER mop smyčky 40 cm (set)</t>
  </si>
  <si>
    <t>násada na smeták dřevěná</t>
  </si>
  <si>
    <t>násada na smeták se závitem</t>
  </si>
  <si>
    <t>stěrka na podlahu 75 cm s násadou</t>
  </si>
  <si>
    <t>stěrka na podlahu 50 cm s násadou</t>
  </si>
  <si>
    <t>stěrka na okno 30 cm</t>
  </si>
  <si>
    <t>SPONTEX Soft mikro hadr na podlahu 50x60 cm</t>
  </si>
  <si>
    <t>3ks/bal</t>
  </si>
  <si>
    <t>houbové utěrky více účelové</t>
  </si>
  <si>
    <t>5ks/bal</t>
  </si>
  <si>
    <t>univerzální útěrka Edeka, 37x51cm</t>
  </si>
  <si>
    <t>10ks/bal</t>
  </si>
  <si>
    <t>kýbl obyčejný</t>
  </si>
  <si>
    <t>10L</t>
  </si>
  <si>
    <t>WC štětka</t>
  </si>
  <si>
    <t>houba na nádobí malá, jemná a brusná strana</t>
  </si>
  <si>
    <t>houba na nádobí velká Maxi Extra Dario, Mr. Mates</t>
  </si>
  <si>
    <t xml:space="preserve"> 5ks/bal</t>
  </si>
  <si>
    <t>2ks/bal</t>
  </si>
  <si>
    <t>6 ks /bal</t>
  </si>
  <si>
    <t>1 ks</t>
  </si>
  <si>
    <t>CENA ZA 12 MĚSÍCŮ**</t>
  </si>
  <si>
    <t>PŘEDPOKLÁDANÝ ODBĚR ZA 12 MĚSÍCŮ</t>
  </si>
  <si>
    <t>odstraňovač vodního kamene z konvic - tekutý</t>
  </si>
  <si>
    <t>osvěžovače vzduchu gelový - různé vůně (jiná než položka č.53)</t>
  </si>
  <si>
    <t>NABÍZENÉ ZBOŽÍ (NÁZEV, VÝROBCE A VELIKOST BALENÍ)</t>
  </si>
  <si>
    <t>CENA ZA PŘEDPOKLÁDANÝ ODBĚR V KČ BEZ DPH</t>
  </si>
  <si>
    <t>CENA ZA PŘEDPOKLÁDANÝ ODBĚR VČETNĚ DPH 21 %</t>
  </si>
  <si>
    <t>papírové ručníky průměr 200 mm, šířka 200 mm do držáků</t>
  </si>
  <si>
    <t>drátěnka na nádobí nerezová, 20 g</t>
  </si>
  <si>
    <t>drátěnka na nádobí nerezová, 50 g</t>
  </si>
  <si>
    <t>utěrka Petr 38x38 cm (různé barvy)</t>
  </si>
  <si>
    <t>odpadové pytle 110x70 cm, 120 l, tl. 40 mic.</t>
  </si>
  <si>
    <t>pytle na nebezpečný odpad modré  1100x700 cm, 120 l, tl. 100 mic.</t>
  </si>
  <si>
    <t>hadr na podlahu Bingo savý 50x60 cm</t>
  </si>
  <si>
    <t>hadr na podlahu Petr savý 70x60 cm</t>
  </si>
  <si>
    <t xml:space="preserve">stěrka na okno s houbou 20 cm </t>
  </si>
  <si>
    <t>FLIPPER náhradná mop smyčky 40 cm (pasuje na položku č.110)</t>
  </si>
  <si>
    <t>SPONTEX náhradní mop obdelníkový (pasuje na položku č.107)</t>
  </si>
  <si>
    <t>SPONTEX třásňový mop náhrada (pasuje na položku č. 105)</t>
  </si>
  <si>
    <t>pytle do koše černé 30 l, 50x60 cm</t>
  </si>
  <si>
    <t>PE sáčky do koše 50x60 cm, černé, 35 l</t>
  </si>
  <si>
    <t>PE pytel 70x110 cm, červené se zatahováním</t>
  </si>
  <si>
    <t>PE pytel 70x110 cm, zelený se zatahováním</t>
  </si>
  <si>
    <t>PE pytel 70x110 cm, modrý se zatahováním</t>
  </si>
  <si>
    <t>PE pytel 70x110 cm, černý se zatahováním</t>
  </si>
  <si>
    <t>mikrotenové sáčky do koše 50x60 cm, 30l, min. 6 mic.</t>
  </si>
  <si>
    <t>mikrotenové sáčky 63x85 cm, silný, bílý - 70l, min. 6 mic</t>
  </si>
  <si>
    <t>CENA ZA 24 MĚSÍCŮ**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</si>
</sst>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"/>
  </numFmts>
  <fonts count="8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BE5D6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10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5"/>
  <sheetViews>
    <sheetView tabSelected="1" topLeftCell="A115" zoomScaleNormal="100" workbookViewId="0">
      <selection activeCell="F131" sqref="F131"/>
    </sheetView>
  </sheetViews>
  <sheetFormatPr defaultColWidth="9.140625" defaultRowHeight="19.899999999999999" customHeight="1" x14ac:dyDescent="0.25"/>
  <cols>
    <col min="1" max="1" width="5.42578125" style="4" customWidth="1"/>
    <col min="2" max="2" width="43.28515625" style="2" customWidth="1"/>
    <col min="3" max="3" width="13.28515625" style="2" customWidth="1"/>
    <col min="4" max="5" width="21.42578125" style="2" customWidth="1"/>
    <col min="6" max="6" width="18.5703125" style="2" customWidth="1"/>
    <col min="7" max="7" width="21.140625" style="2" customWidth="1"/>
    <col min="8" max="8" width="20.140625" style="2" customWidth="1"/>
    <col min="9" max="9" width="9.140625" style="2" customWidth="1"/>
    <col min="10" max="10" width="10.5703125" style="2" bestFit="1" customWidth="1"/>
    <col min="11" max="11" width="12.140625" style="2" customWidth="1"/>
    <col min="12" max="12" width="9.140625" style="2" customWidth="1"/>
    <col min="13" max="16384" width="9.140625" style="2"/>
  </cols>
  <sheetData>
    <row r="1" spans="1:8" s="1" customFormat="1" ht="77.25" customHeight="1" thickBot="1" x14ac:dyDescent="0.3">
      <c r="A1" s="32" t="s">
        <v>0</v>
      </c>
      <c r="B1" s="33" t="s">
        <v>1</v>
      </c>
      <c r="C1" s="33" t="s">
        <v>5</v>
      </c>
      <c r="D1" s="34" t="s">
        <v>159</v>
      </c>
      <c r="E1" s="34" t="s">
        <v>162</v>
      </c>
      <c r="F1" s="34" t="s">
        <v>2</v>
      </c>
      <c r="G1" s="34" t="s">
        <v>163</v>
      </c>
      <c r="H1" s="35" t="s">
        <v>164</v>
      </c>
    </row>
    <row r="2" spans="1:8" s="1" customFormat="1" ht="20.100000000000001" customHeight="1" x14ac:dyDescent="0.25">
      <c r="A2" s="30">
        <v>1</v>
      </c>
      <c r="B2" s="14" t="s">
        <v>113</v>
      </c>
      <c r="C2" s="15" t="s">
        <v>8</v>
      </c>
      <c r="D2" s="31">
        <v>100</v>
      </c>
      <c r="E2" s="36"/>
      <c r="F2" s="40"/>
      <c r="G2" s="39">
        <f>D2*F2</f>
        <v>0</v>
      </c>
      <c r="H2" s="43">
        <f>G2*1.21</f>
        <v>0</v>
      </c>
    </row>
    <row r="3" spans="1:8" s="1" customFormat="1" ht="20.100000000000001" customHeight="1" x14ac:dyDescent="0.25">
      <c r="A3" s="21">
        <v>2</v>
      </c>
      <c r="B3" s="9" t="s">
        <v>9</v>
      </c>
      <c r="C3" s="10" t="s">
        <v>8</v>
      </c>
      <c r="D3" s="7">
        <v>100</v>
      </c>
      <c r="E3" s="37"/>
      <c r="F3" s="41"/>
      <c r="G3" s="39">
        <f t="shared" ref="G3:G66" si="0">D3*F3</f>
        <v>0</v>
      </c>
      <c r="H3" s="43">
        <f t="shared" ref="H3:H66" si="1">G3*1.21</f>
        <v>0</v>
      </c>
    </row>
    <row r="4" spans="1:8" s="1" customFormat="1" ht="20.100000000000001" customHeight="1" x14ac:dyDescent="0.25">
      <c r="A4" s="21">
        <v>3</v>
      </c>
      <c r="B4" s="9" t="s">
        <v>10</v>
      </c>
      <c r="C4" s="10" t="s">
        <v>8</v>
      </c>
      <c r="D4" s="7">
        <v>100</v>
      </c>
      <c r="E4" s="37"/>
      <c r="F4" s="41"/>
      <c r="G4" s="39">
        <f t="shared" si="0"/>
        <v>0</v>
      </c>
      <c r="H4" s="43">
        <f t="shared" si="1"/>
        <v>0</v>
      </c>
    </row>
    <row r="5" spans="1:8" s="1" customFormat="1" ht="20.100000000000001" customHeight="1" x14ac:dyDescent="0.25">
      <c r="A5" s="21">
        <v>4</v>
      </c>
      <c r="B5" s="9" t="s">
        <v>11</v>
      </c>
      <c r="C5" s="10" t="s">
        <v>8</v>
      </c>
      <c r="D5" s="7">
        <v>100</v>
      </c>
      <c r="E5" s="37"/>
      <c r="F5" s="41"/>
      <c r="G5" s="39">
        <f t="shared" si="0"/>
        <v>0</v>
      </c>
      <c r="H5" s="43">
        <f t="shared" si="1"/>
        <v>0</v>
      </c>
    </row>
    <row r="6" spans="1:8" s="1" customFormat="1" ht="20.100000000000001" customHeight="1" x14ac:dyDescent="0.25">
      <c r="A6" s="21">
        <v>5</v>
      </c>
      <c r="B6" s="9" t="s">
        <v>12</v>
      </c>
      <c r="C6" s="10" t="s">
        <v>13</v>
      </c>
      <c r="D6" s="7">
        <v>250</v>
      </c>
      <c r="E6" s="37"/>
      <c r="F6" s="41"/>
      <c r="G6" s="39">
        <f t="shared" si="0"/>
        <v>0</v>
      </c>
      <c r="H6" s="43">
        <f t="shared" si="1"/>
        <v>0</v>
      </c>
    </row>
    <row r="7" spans="1:8" s="1" customFormat="1" ht="20.100000000000001" customHeight="1" x14ac:dyDescent="0.25">
      <c r="A7" s="21">
        <v>6</v>
      </c>
      <c r="B7" s="9" t="s">
        <v>14</v>
      </c>
      <c r="C7" s="10" t="s">
        <v>15</v>
      </c>
      <c r="D7" s="7">
        <v>250</v>
      </c>
      <c r="E7" s="37"/>
      <c r="F7" s="41"/>
      <c r="G7" s="39">
        <f t="shared" si="0"/>
        <v>0</v>
      </c>
      <c r="H7" s="43">
        <f t="shared" si="1"/>
        <v>0</v>
      </c>
    </row>
    <row r="8" spans="1:8" s="1" customFormat="1" ht="20.100000000000001" customHeight="1" x14ac:dyDescent="0.25">
      <c r="A8" s="21">
        <v>7</v>
      </c>
      <c r="B8" s="9" t="s">
        <v>16</v>
      </c>
      <c r="C8" s="10" t="s">
        <v>17</v>
      </c>
      <c r="D8" s="7">
        <v>100</v>
      </c>
      <c r="E8" s="37"/>
      <c r="F8" s="41"/>
      <c r="G8" s="39">
        <f t="shared" si="0"/>
        <v>0</v>
      </c>
      <c r="H8" s="43">
        <f t="shared" si="1"/>
        <v>0</v>
      </c>
    </row>
    <row r="9" spans="1:8" s="1" customFormat="1" ht="20.100000000000001" customHeight="1" x14ac:dyDescent="0.25">
      <c r="A9" s="21">
        <v>8</v>
      </c>
      <c r="B9" s="9" t="s">
        <v>18</v>
      </c>
      <c r="C9" s="10" t="s">
        <v>19</v>
      </c>
      <c r="D9" s="7">
        <v>25</v>
      </c>
      <c r="E9" s="37"/>
      <c r="F9" s="41"/>
      <c r="G9" s="39">
        <f t="shared" si="0"/>
        <v>0</v>
      </c>
      <c r="H9" s="43">
        <f t="shared" si="1"/>
        <v>0</v>
      </c>
    </row>
    <row r="10" spans="1:8" s="1" customFormat="1" ht="20.100000000000001" customHeight="1" x14ac:dyDescent="0.25">
      <c r="A10" s="21">
        <v>9</v>
      </c>
      <c r="B10" s="9" t="s">
        <v>20</v>
      </c>
      <c r="C10" s="10" t="s">
        <v>21</v>
      </c>
      <c r="D10" s="7">
        <v>2</v>
      </c>
      <c r="E10" s="37"/>
      <c r="F10" s="41"/>
      <c r="G10" s="39">
        <f t="shared" si="0"/>
        <v>0</v>
      </c>
      <c r="H10" s="43">
        <f t="shared" si="1"/>
        <v>0</v>
      </c>
    </row>
    <row r="11" spans="1:8" s="1" customFormat="1" ht="20.100000000000001" customHeight="1" x14ac:dyDescent="0.25">
      <c r="A11" s="21">
        <v>10</v>
      </c>
      <c r="B11" s="11" t="s">
        <v>22</v>
      </c>
      <c r="C11" s="12" t="s">
        <v>23</v>
      </c>
      <c r="D11" s="7">
        <v>100</v>
      </c>
      <c r="E11" s="37"/>
      <c r="F11" s="41"/>
      <c r="G11" s="39">
        <f t="shared" si="0"/>
        <v>0</v>
      </c>
      <c r="H11" s="43">
        <f t="shared" si="1"/>
        <v>0</v>
      </c>
    </row>
    <row r="12" spans="1:8" s="1" customFormat="1" ht="20.100000000000001" customHeight="1" x14ac:dyDescent="0.25">
      <c r="A12" s="21">
        <v>11</v>
      </c>
      <c r="B12" s="11" t="s">
        <v>24</v>
      </c>
      <c r="C12" s="12" t="s">
        <v>8</v>
      </c>
      <c r="D12" s="7">
        <v>50</v>
      </c>
      <c r="E12" s="37"/>
      <c r="F12" s="41"/>
      <c r="G12" s="39">
        <f t="shared" si="0"/>
        <v>0</v>
      </c>
      <c r="H12" s="43">
        <f t="shared" si="1"/>
        <v>0</v>
      </c>
    </row>
    <row r="13" spans="1:8" s="1" customFormat="1" ht="35.1" customHeight="1" x14ac:dyDescent="0.25">
      <c r="A13" s="21">
        <v>12</v>
      </c>
      <c r="B13" s="9" t="s">
        <v>25</v>
      </c>
      <c r="C13" s="10" t="s">
        <v>23</v>
      </c>
      <c r="D13" s="7">
        <v>30</v>
      </c>
      <c r="E13" s="37"/>
      <c r="F13" s="41"/>
      <c r="G13" s="39">
        <f t="shared" si="0"/>
        <v>0</v>
      </c>
      <c r="H13" s="43">
        <f t="shared" si="1"/>
        <v>0</v>
      </c>
    </row>
    <row r="14" spans="1:8" s="1" customFormat="1" ht="20.100000000000001" customHeight="1" x14ac:dyDescent="0.25">
      <c r="A14" s="21">
        <v>13</v>
      </c>
      <c r="B14" s="9" t="s">
        <v>26</v>
      </c>
      <c r="C14" s="10" t="s">
        <v>27</v>
      </c>
      <c r="D14" s="7">
        <v>30</v>
      </c>
      <c r="E14" s="37"/>
      <c r="F14" s="41"/>
      <c r="G14" s="39">
        <f t="shared" si="0"/>
        <v>0</v>
      </c>
      <c r="H14" s="43">
        <f t="shared" si="1"/>
        <v>0</v>
      </c>
    </row>
    <row r="15" spans="1:8" s="1" customFormat="1" ht="35.1" customHeight="1" x14ac:dyDescent="0.25">
      <c r="A15" s="21">
        <v>14</v>
      </c>
      <c r="B15" s="13" t="s">
        <v>28</v>
      </c>
      <c r="C15" s="10" t="s">
        <v>29</v>
      </c>
      <c r="D15" s="7">
        <v>50</v>
      </c>
      <c r="E15" s="37"/>
      <c r="F15" s="41"/>
      <c r="G15" s="39">
        <f t="shared" si="0"/>
        <v>0</v>
      </c>
      <c r="H15" s="43">
        <f t="shared" si="1"/>
        <v>0</v>
      </c>
    </row>
    <row r="16" spans="1:8" s="1" customFormat="1" ht="20.100000000000001" customHeight="1" x14ac:dyDescent="0.25">
      <c r="A16" s="21">
        <v>15</v>
      </c>
      <c r="B16" s="9" t="s">
        <v>30</v>
      </c>
      <c r="C16" s="10" t="s">
        <v>23</v>
      </c>
      <c r="D16" s="7">
        <v>150</v>
      </c>
      <c r="E16" s="37"/>
      <c r="F16" s="41"/>
      <c r="G16" s="39">
        <f t="shared" si="0"/>
        <v>0</v>
      </c>
      <c r="H16" s="43">
        <f t="shared" si="1"/>
        <v>0</v>
      </c>
    </row>
    <row r="17" spans="1:8" s="1" customFormat="1" ht="20.100000000000001" customHeight="1" x14ac:dyDescent="0.25">
      <c r="A17" s="21">
        <v>16</v>
      </c>
      <c r="B17" s="9" t="s">
        <v>31</v>
      </c>
      <c r="C17" s="10" t="s">
        <v>23</v>
      </c>
      <c r="D17" s="7">
        <v>150</v>
      </c>
      <c r="E17" s="37"/>
      <c r="F17" s="41"/>
      <c r="G17" s="39">
        <f t="shared" si="0"/>
        <v>0</v>
      </c>
      <c r="H17" s="43">
        <f t="shared" si="1"/>
        <v>0</v>
      </c>
    </row>
    <row r="18" spans="1:8" s="1" customFormat="1" ht="35.1" customHeight="1" x14ac:dyDescent="0.25">
      <c r="A18" s="21">
        <v>17</v>
      </c>
      <c r="B18" s="11" t="s">
        <v>32</v>
      </c>
      <c r="C18" s="12" t="s">
        <v>8</v>
      </c>
      <c r="D18" s="7">
        <v>60</v>
      </c>
      <c r="E18" s="37"/>
      <c r="F18" s="41"/>
      <c r="G18" s="39">
        <f t="shared" si="0"/>
        <v>0</v>
      </c>
      <c r="H18" s="43">
        <f t="shared" si="1"/>
        <v>0</v>
      </c>
    </row>
    <row r="19" spans="1:8" s="1" customFormat="1" ht="35.1" customHeight="1" x14ac:dyDescent="0.25">
      <c r="A19" s="21">
        <v>18</v>
      </c>
      <c r="B19" s="9" t="s">
        <v>33</v>
      </c>
      <c r="C19" s="10" t="s">
        <v>23</v>
      </c>
      <c r="D19" s="7">
        <v>500</v>
      </c>
      <c r="E19" s="37"/>
      <c r="F19" s="41"/>
      <c r="G19" s="39">
        <f t="shared" si="0"/>
        <v>0</v>
      </c>
      <c r="H19" s="43">
        <f t="shared" si="1"/>
        <v>0</v>
      </c>
    </row>
    <row r="20" spans="1:8" s="1" customFormat="1" ht="20.100000000000001" customHeight="1" x14ac:dyDescent="0.25">
      <c r="A20" s="21">
        <v>19</v>
      </c>
      <c r="B20" s="11" t="s">
        <v>34</v>
      </c>
      <c r="C20" s="12" t="s">
        <v>8</v>
      </c>
      <c r="D20" s="7">
        <v>50</v>
      </c>
      <c r="E20" s="37"/>
      <c r="F20" s="41"/>
      <c r="G20" s="39">
        <f t="shared" si="0"/>
        <v>0</v>
      </c>
      <c r="H20" s="43">
        <f t="shared" si="1"/>
        <v>0</v>
      </c>
    </row>
    <row r="21" spans="1:8" s="1" customFormat="1" ht="20.100000000000001" customHeight="1" x14ac:dyDescent="0.25">
      <c r="A21" s="21">
        <v>20</v>
      </c>
      <c r="B21" s="11" t="s">
        <v>35</v>
      </c>
      <c r="C21" s="12" t="s">
        <v>23</v>
      </c>
      <c r="D21" s="7">
        <v>30</v>
      </c>
      <c r="E21" s="37"/>
      <c r="F21" s="41"/>
      <c r="G21" s="39">
        <f t="shared" si="0"/>
        <v>0</v>
      </c>
      <c r="H21" s="43">
        <f t="shared" si="1"/>
        <v>0</v>
      </c>
    </row>
    <row r="22" spans="1:8" s="1" customFormat="1" ht="20.100000000000001" customHeight="1" x14ac:dyDescent="0.25">
      <c r="A22" s="21">
        <v>21</v>
      </c>
      <c r="B22" s="11" t="s">
        <v>35</v>
      </c>
      <c r="C22" s="12" t="s">
        <v>8</v>
      </c>
      <c r="D22" s="7">
        <v>30</v>
      </c>
      <c r="E22" s="37"/>
      <c r="F22" s="41"/>
      <c r="G22" s="39">
        <f t="shared" si="0"/>
        <v>0</v>
      </c>
      <c r="H22" s="43">
        <f t="shared" si="1"/>
        <v>0</v>
      </c>
    </row>
    <row r="23" spans="1:8" s="1" customFormat="1" ht="35.1" customHeight="1" x14ac:dyDescent="0.25">
      <c r="A23" s="21">
        <v>22</v>
      </c>
      <c r="B23" s="13" t="s">
        <v>36</v>
      </c>
      <c r="C23" s="10" t="s">
        <v>37</v>
      </c>
      <c r="D23" s="7">
        <v>40</v>
      </c>
      <c r="E23" s="37"/>
      <c r="F23" s="41"/>
      <c r="G23" s="39">
        <f t="shared" si="0"/>
        <v>0</v>
      </c>
      <c r="H23" s="43">
        <f t="shared" si="1"/>
        <v>0</v>
      </c>
    </row>
    <row r="24" spans="1:8" s="1" customFormat="1" ht="35.1" customHeight="1" x14ac:dyDescent="0.25">
      <c r="A24" s="21">
        <v>23</v>
      </c>
      <c r="B24" s="13" t="s">
        <v>38</v>
      </c>
      <c r="C24" s="10" t="s">
        <v>39</v>
      </c>
      <c r="D24" s="7">
        <v>50</v>
      </c>
      <c r="E24" s="37"/>
      <c r="F24" s="41"/>
      <c r="G24" s="39">
        <f t="shared" si="0"/>
        <v>0</v>
      </c>
      <c r="H24" s="43">
        <f t="shared" si="1"/>
        <v>0</v>
      </c>
    </row>
    <row r="25" spans="1:8" s="1" customFormat="1" ht="20.100000000000001" customHeight="1" x14ac:dyDescent="0.25">
      <c r="A25" s="21">
        <v>24</v>
      </c>
      <c r="B25" s="13" t="s">
        <v>40</v>
      </c>
      <c r="C25" s="10" t="s">
        <v>39</v>
      </c>
      <c r="D25" s="7">
        <v>80</v>
      </c>
      <c r="E25" s="37"/>
      <c r="F25" s="41"/>
      <c r="G25" s="39">
        <f t="shared" si="0"/>
        <v>0</v>
      </c>
      <c r="H25" s="43">
        <f t="shared" si="1"/>
        <v>0</v>
      </c>
    </row>
    <row r="26" spans="1:8" s="1" customFormat="1" ht="20.100000000000001" customHeight="1" x14ac:dyDescent="0.25">
      <c r="A26" s="21">
        <v>25</v>
      </c>
      <c r="B26" s="13" t="s">
        <v>41</v>
      </c>
      <c r="C26" s="10" t="s">
        <v>39</v>
      </c>
      <c r="D26" s="7">
        <v>80</v>
      </c>
      <c r="E26" s="37"/>
      <c r="F26" s="41"/>
      <c r="G26" s="39">
        <f t="shared" si="0"/>
        <v>0</v>
      </c>
      <c r="H26" s="43">
        <f t="shared" si="1"/>
        <v>0</v>
      </c>
    </row>
    <row r="27" spans="1:8" s="1" customFormat="1" ht="20.100000000000001" customHeight="1" x14ac:dyDescent="0.25">
      <c r="A27" s="21">
        <v>26</v>
      </c>
      <c r="B27" s="13" t="s">
        <v>42</v>
      </c>
      <c r="C27" s="10" t="s">
        <v>39</v>
      </c>
      <c r="D27" s="7">
        <v>80</v>
      </c>
      <c r="E27" s="37"/>
      <c r="F27" s="41"/>
      <c r="G27" s="39">
        <f t="shared" si="0"/>
        <v>0</v>
      </c>
      <c r="H27" s="43">
        <f t="shared" si="1"/>
        <v>0</v>
      </c>
    </row>
    <row r="28" spans="1:8" s="1" customFormat="1" ht="20.100000000000001" customHeight="1" x14ac:dyDescent="0.25">
      <c r="A28" s="21">
        <v>27</v>
      </c>
      <c r="B28" s="13" t="s">
        <v>43</v>
      </c>
      <c r="C28" s="10" t="s">
        <v>39</v>
      </c>
      <c r="D28" s="7">
        <v>80</v>
      </c>
      <c r="E28" s="37"/>
      <c r="F28" s="41"/>
      <c r="G28" s="39">
        <f t="shared" si="0"/>
        <v>0</v>
      </c>
      <c r="H28" s="43">
        <f t="shared" si="1"/>
        <v>0</v>
      </c>
    </row>
    <row r="29" spans="1:8" s="1" customFormat="1" ht="33.950000000000003" customHeight="1" x14ac:dyDescent="0.25">
      <c r="A29" s="21">
        <v>28</v>
      </c>
      <c r="B29" s="13" t="s">
        <v>44</v>
      </c>
      <c r="C29" s="10" t="s">
        <v>39</v>
      </c>
      <c r="D29" s="7">
        <v>50</v>
      </c>
      <c r="E29" s="37"/>
      <c r="F29" s="41"/>
      <c r="G29" s="39">
        <f t="shared" si="0"/>
        <v>0</v>
      </c>
      <c r="H29" s="43">
        <f t="shared" si="1"/>
        <v>0</v>
      </c>
    </row>
    <row r="30" spans="1:8" s="1" customFormat="1" ht="20.100000000000001" customHeight="1" x14ac:dyDescent="0.25">
      <c r="A30" s="21">
        <v>29</v>
      </c>
      <c r="B30" s="11" t="s">
        <v>45</v>
      </c>
      <c r="C30" s="12" t="s">
        <v>46</v>
      </c>
      <c r="D30" s="7">
        <v>50</v>
      </c>
      <c r="E30" s="37"/>
      <c r="F30" s="41"/>
      <c r="G30" s="39">
        <f t="shared" si="0"/>
        <v>0</v>
      </c>
      <c r="H30" s="43">
        <f t="shared" si="1"/>
        <v>0</v>
      </c>
    </row>
    <row r="31" spans="1:8" s="1" customFormat="1" ht="20.100000000000001" customHeight="1" x14ac:dyDescent="0.25">
      <c r="A31" s="21">
        <v>30</v>
      </c>
      <c r="B31" s="9" t="s">
        <v>47</v>
      </c>
      <c r="C31" s="10" t="s">
        <v>48</v>
      </c>
      <c r="D31" s="7">
        <v>196</v>
      </c>
      <c r="E31" s="37"/>
      <c r="F31" s="41"/>
      <c r="G31" s="39">
        <f t="shared" si="0"/>
        <v>0</v>
      </c>
      <c r="H31" s="43">
        <f t="shared" si="1"/>
        <v>0</v>
      </c>
    </row>
    <row r="32" spans="1:8" s="1" customFormat="1" ht="20.100000000000001" customHeight="1" x14ac:dyDescent="0.25">
      <c r="A32" s="21">
        <v>31</v>
      </c>
      <c r="B32" s="9" t="s">
        <v>49</v>
      </c>
      <c r="C32" s="10" t="s">
        <v>23</v>
      </c>
      <c r="D32" s="7">
        <v>30</v>
      </c>
      <c r="E32" s="37"/>
      <c r="F32" s="41"/>
      <c r="G32" s="39">
        <f t="shared" si="0"/>
        <v>0</v>
      </c>
      <c r="H32" s="43">
        <f t="shared" si="1"/>
        <v>0</v>
      </c>
    </row>
    <row r="33" spans="1:8" s="1" customFormat="1" ht="35.1" customHeight="1" x14ac:dyDescent="0.25">
      <c r="A33" s="21">
        <v>32</v>
      </c>
      <c r="B33" s="13" t="s">
        <v>50</v>
      </c>
      <c r="C33" s="10" t="s">
        <v>39</v>
      </c>
      <c r="D33" s="7">
        <v>50</v>
      </c>
      <c r="E33" s="37"/>
      <c r="F33" s="41"/>
      <c r="G33" s="39">
        <f t="shared" si="0"/>
        <v>0</v>
      </c>
      <c r="H33" s="43">
        <f t="shared" si="1"/>
        <v>0</v>
      </c>
    </row>
    <row r="34" spans="1:8" s="1" customFormat="1" ht="20.100000000000001" customHeight="1" x14ac:dyDescent="0.25">
      <c r="A34" s="21">
        <v>33</v>
      </c>
      <c r="B34" s="9" t="s">
        <v>51</v>
      </c>
      <c r="C34" s="10" t="s">
        <v>52</v>
      </c>
      <c r="D34" s="7">
        <v>500</v>
      </c>
      <c r="E34" s="37"/>
      <c r="F34" s="41"/>
      <c r="G34" s="39">
        <f t="shared" si="0"/>
        <v>0</v>
      </c>
      <c r="H34" s="43">
        <f t="shared" si="1"/>
        <v>0</v>
      </c>
    </row>
    <row r="35" spans="1:8" s="1" customFormat="1" ht="20.100000000000001" customHeight="1" x14ac:dyDescent="0.25">
      <c r="A35" s="21">
        <v>34</v>
      </c>
      <c r="B35" s="9" t="s">
        <v>51</v>
      </c>
      <c r="C35" s="10" t="s">
        <v>46</v>
      </c>
      <c r="D35" s="7">
        <v>30</v>
      </c>
      <c r="E35" s="37"/>
      <c r="F35" s="41"/>
      <c r="G35" s="39">
        <f t="shared" si="0"/>
        <v>0</v>
      </c>
      <c r="H35" s="43">
        <f t="shared" si="1"/>
        <v>0</v>
      </c>
    </row>
    <row r="36" spans="1:8" s="1" customFormat="1" ht="35.1" customHeight="1" x14ac:dyDescent="0.25">
      <c r="A36" s="21">
        <v>35</v>
      </c>
      <c r="B36" s="11" t="s">
        <v>53</v>
      </c>
      <c r="C36" s="12" t="s">
        <v>39</v>
      </c>
      <c r="D36" s="7">
        <v>60</v>
      </c>
      <c r="E36" s="37"/>
      <c r="F36" s="41"/>
      <c r="G36" s="39">
        <f t="shared" si="0"/>
        <v>0</v>
      </c>
      <c r="H36" s="43">
        <f t="shared" si="1"/>
        <v>0</v>
      </c>
    </row>
    <row r="37" spans="1:8" s="1" customFormat="1" ht="20.100000000000001" customHeight="1" x14ac:dyDescent="0.25">
      <c r="A37" s="21">
        <v>36</v>
      </c>
      <c r="B37" s="11" t="s">
        <v>54</v>
      </c>
      <c r="C37" s="12" t="s">
        <v>39</v>
      </c>
      <c r="D37" s="7">
        <v>30</v>
      </c>
      <c r="E37" s="37"/>
      <c r="F37" s="41"/>
      <c r="G37" s="39">
        <f t="shared" si="0"/>
        <v>0</v>
      </c>
      <c r="H37" s="43">
        <f t="shared" si="1"/>
        <v>0</v>
      </c>
    </row>
    <row r="38" spans="1:8" s="1" customFormat="1" ht="20.100000000000001" customHeight="1" x14ac:dyDescent="0.25">
      <c r="A38" s="21">
        <v>37</v>
      </c>
      <c r="B38" s="11" t="s">
        <v>55</v>
      </c>
      <c r="C38" s="12" t="s">
        <v>23</v>
      </c>
      <c r="D38" s="7">
        <v>50</v>
      </c>
      <c r="E38" s="37"/>
      <c r="F38" s="41"/>
      <c r="G38" s="39">
        <f t="shared" si="0"/>
        <v>0</v>
      </c>
      <c r="H38" s="43">
        <f t="shared" si="1"/>
        <v>0</v>
      </c>
    </row>
    <row r="39" spans="1:8" s="1" customFormat="1" ht="20.100000000000001" customHeight="1" x14ac:dyDescent="0.25">
      <c r="A39" s="21">
        <v>38</v>
      </c>
      <c r="B39" s="9" t="s">
        <v>56</v>
      </c>
      <c r="C39" s="10" t="s">
        <v>21</v>
      </c>
      <c r="D39" s="7">
        <v>60</v>
      </c>
      <c r="E39" s="37"/>
      <c r="F39" s="41"/>
      <c r="G39" s="39">
        <f t="shared" si="0"/>
        <v>0</v>
      </c>
      <c r="H39" s="43">
        <f t="shared" si="1"/>
        <v>0</v>
      </c>
    </row>
    <row r="40" spans="1:8" s="1" customFormat="1" ht="20.100000000000001" customHeight="1" x14ac:dyDescent="0.25">
      <c r="A40" s="21">
        <v>39</v>
      </c>
      <c r="B40" s="9" t="s">
        <v>57</v>
      </c>
      <c r="C40" s="10" t="s">
        <v>48</v>
      </c>
      <c r="D40" s="7">
        <v>30</v>
      </c>
      <c r="E40" s="37"/>
      <c r="F40" s="41"/>
      <c r="G40" s="39">
        <f t="shared" si="0"/>
        <v>0</v>
      </c>
      <c r="H40" s="43">
        <f t="shared" si="1"/>
        <v>0</v>
      </c>
    </row>
    <row r="41" spans="1:8" s="1" customFormat="1" ht="20.100000000000001" customHeight="1" x14ac:dyDescent="0.25">
      <c r="A41" s="21">
        <v>40</v>
      </c>
      <c r="B41" s="11" t="s">
        <v>58</v>
      </c>
      <c r="C41" s="12" t="s">
        <v>59</v>
      </c>
      <c r="D41" s="7">
        <v>60</v>
      </c>
      <c r="E41" s="37"/>
      <c r="F41" s="41"/>
      <c r="G41" s="39">
        <f t="shared" si="0"/>
        <v>0</v>
      </c>
      <c r="H41" s="43">
        <f t="shared" si="1"/>
        <v>0</v>
      </c>
    </row>
    <row r="42" spans="1:8" s="1" customFormat="1" ht="20.100000000000001" customHeight="1" x14ac:dyDescent="0.25">
      <c r="A42" s="21">
        <v>41</v>
      </c>
      <c r="B42" s="9" t="s">
        <v>60</v>
      </c>
      <c r="C42" s="10" t="s">
        <v>61</v>
      </c>
      <c r="D42" s="7">
        <v>100</v>
      </c>
      <c r="E42" s="37"/>
      <c r="F42" s="41"/>
      <c r="G42" s="39">
        <f t="shared" si="0"/>
        <v>0</v>
      </c>
      <c r="H42" s="43">
        <f t="shared" si="1"/>
        <v>0</v>
      </c>
    </row>
    <row r="43" spans="1:8" s="1" customFormat="1" ht="35.1" customHeight="1" x14ac:dyDescent="0.25">
      <c r="A43" s="21">
        <v>42</v>
      </c>
      <c r="B43" s="11" t="s">
        <v>62</v>
      </c>
      <c r="C43" s="12" t="s">
        <v>61</v>
      </c>
      <c r="D43" s="7">
        <v>40</v>
      </c>
      <c r="E43" s="37"/>
      <c r="F43" s="41"/>
      <c r="G43" s="39">
        <f t="shared" si="0"/>
        <v>0</v>
      </c>
      <c r="H43" s="43">
        <f t="shared" si="1"/>
        <v>0</v>
      </c>
    </row>
    <row r="44" spans="1:8" s="1" customFormat="1" ht="20.100000000000001" customHeight="1" x14ac:dyDescent="0.25">
      <c r="A44" s="21">
        <v>43</v>
      </c>
      <c r="B44" s="11" t="s">
        <v>160</v>
      </c>
      <c r="C44" s="12" t="s">
        <v>23</v>
      </c>
      <c r="D44" s="7">
        <v>25</v>
      </c>
      <c r="E44" s="37"/>
      <c r="F44" s="41"/>
      <c r="G44" s="39">
        <f t="shared" si="0"/>
        <v>0</v>
      </c>
      <c r="H44" s="43">
        <f t="shared" si="1"/>
        <v>0</v>
      </c>
    </row>
    <row r="45" spans="1:8" s="1" customFormat="1" ht="20.100000000000001" customHeight="1" x14ac:dyDescent="0.25">
      <c r="A45" s="21">
        <v>44</v>
      </c>
      <c r="B45" s="11" t="s">
        <v>63</v>
      </c>
      <c r="C45" s="12" t="s">
        <v>64</v>
      </c>
      <c r="D45" s="7">
        <v>80</v>
      </c>
      <c r="E45" s="37"/>
      <c r="F45" s="41"/>
      <c r="G45" s="39">
        <f t="shared" si="0"/>
        <v>0</v>
      </c>
      <c r="H45" s="43">
        <f t="shared" si="1"/>
        <v>0</v>
      </c>
    </row>
    <row r="46" spans="1:8" s="1" customFormat="1" ht="35.1" customHeight="1" x14ac:dyDescent="0.25">
      <c r="A46" s="21">
        <v>45</v>
      </c>
      <c r="B46" s="16" t="s">
        <v>65</v>
      </c>
      <c r="C46" s="10" t="s">
        <v>37</v>
      </c>
      <c r="D46" s="7">
        <v>10</v>
      </c>
      <c r="E46" s="37"/>
      <c r="F46" s="41"/>
      <c r="G46" s="39">
        <f t="shared" si="0"/>
        <v>0</v>
      </c>
      <c r="H46" s="43">
        <f t="shared" si="1"/>
        <v>0</v>
      </c>
    </row>
    <row r="47" spans="1:8" s="1" customFormat="1" ht="35.1" customHeight="1" x14ac:dyDescent="0.25">
      <c r="A47" s="21">
        <v>46</v>
      </c>
      <c r="B47" s="11" t="s">
        <v>66</v>
      </c>
      <c r="C47" s="12" t="s">
        <v>37</v>
      </c>
      <c r="D47" s="7">
        <v>31</v>
      </c>
      <c r="E47" s="37"/>
      <c r="F47" s="41"/>
      <c r="G47" s="39">
        <f t="shared" si="0"/>
        <v>0</v>
      </c>
      <c r="H47" s="43">
        <f t="shared" si="1"/>
        <v>0</v>
      </c>
    </row>
    <row r="48" spans="1:8" s="1" customFormat="1" ht="20.100000000000001" customHeight="1" x14ac:dyDescent="0.25">
      <c r="A48" s="21">
        <v>47</v>
      </c>
      <c r="B48" s="9" t="s">
        <v>67</v>
      </c>
      <c r="C48" s="10" t="s">
        <v>23</v>
      </c>
      <c r="D48" s="7">
        <v>100</v>
      </c>
      <c r="E48" s="37"/>
      <c r="F48" s="41"/>
      <c r="G48" s="39">
        <f t="shared" si="0"/>
        <v>0</v>
      </c>
      <c r="H48" s="43">
        <f t="shared" si="1"/>
        <v>0</v>
      </c>
    </row>
    <row r="49" spans="1:8" s="1" customFormat="1" ht="20.100000000000001" customHeight="1" x14ac:dyDescent="0.25">
      <c r="A49" s="21">
        <v>48</v>
      </c>
      <c r="B49" s="9" t="s">
        <v>68</v>
      </c>
      <c r="C49" s="10" t="s">
        <v>46</v>
      </c>
      <c r="D49" s="7">
        <v>70</v>
      </c>
      <c r="E49" s="37"/>
      <c r="F49" s="41"/>
      <c r="G49" s="39">
        <f t="shared" si="0"/>
        <v>0</v>
      </c>
      <c r="H49" s="43">
        <f t="shared" si="1"/>
        <v>0</v>
      </c>
    </row>
    <row r="50" spans="1:8" s="1" customFormat="1" ht="20.100000000000001" customHeight="1" x14ac:dyDescent="0.25">
      <c r="A50" s="21">
        <v>49</v>
      </c>
      <c r="B50" s="11" t="s">
        <v>69</v>
      </c>
      <c r="C50" s="12" t="s">
        <v>23</v>
      </c>
      <c r="D50" s="7">
        <v>50</v>
      </c>
      <c r="E50" s="37"/>
      <c r="F50" s="41"/>
      <c r="G50" s="39">
        <f t="shared" si="0"/>
        <v>0</v>
      </c>
      <c r="H50" s="43">
        <f t="shared" si="1"/>
        <v>0</v>
      </c>
    </row>
    <row r="51" spans="1:8" s="1" customFormat="1" ht="20.100000000000001" customHeight="1" x14ac:dyDescent="0.25">
      <c r="A51" s="21">
        <v>50</v>
      </c>
      <c r="B51" s="9" t="s">
        <v>70</v>
      </c>
      <c r="C51" s="10" t="s">
        <v>71</v>
      </c>
      <c r="D51" s="7">
        <v>400</v>
      </c>
      <c r="E51" s="37"/>
      <c r="F51" s="41"/>
      <c r="G51" s="39">
        <f t="shared" si="0"/>
        <v>0</v>
      </c>
      <c r="H51" s="43">
        <f t="shared" si="1"/>
        <v>0</v>
      </c>
    </row>
    <row r="52" spans="1:8" s="1" customFormat="1" ht="20.100000000000001" customHeight="1" x14ac:dyDescent="0.25">
      <c r="A52" s="21">
        <v>51</v>
      </c>
      <c r="B52" s="9" t="s">
        <v>72</v>
      </c>
      <c r="C52" s="10" t="s">
        <v>73</v>
      </c>
      <c r="D52" s="7">
        <v>200</v>
      </c>
      <c r="E52" s="37"/>
      <c r="F52" s="41"/>
      <c r="G52" s="39">
        <f t="shared" si="0"/>
        <v>0</v>
      </c>
      <c r="H52" s="43">
        <f t="shared" si="1"/>
        <v>0</v>
      </c>
    </row>
    <row r="53" spans="1:8" s="1" customFormat="1" ht="20.100000000000001" customHeight="1" x14ac:dyDescent="0.25">
      <c r="A53" s="21">
        <v>52</v>
      </c>
      <c r="B53" s="11" t="s">
        <v>74</v>
      </c>
      <c r="C53" s="12" t="s">
        <v>75</v>
      </c>
      <c r="D53" s="7">
        <v>60</v>
      </c>
      <c r="E53" s="37"/>
      <c r="F53" s="41"/>
      <c r="G53" s="39">
        <f t="shared" si="0"/>
        <v>0</v>
      </c>
      <c r="H53" s="43">
        <f t="shared" si="1"/>
        <v>0</v>
      </c>
    </row>
    <row r="54" spans="1:8" s="1" customFormat="1" ht="35.1" customHeight="1" x14ac:dyDescent="0.25">
      <c r="A54" s="21">
        <v>53</v>
      </c>
      <c r="B54" s="17" t="s">
        <v>161</v>
      </c>
      <c r="C54" s="12" t="s">
        <v>75</v>
      </c>
      <c r="D54" s="7">
        <v>100</v>
      </c>
      <c r="E54" s="37"/>
      <c r="F54" s="41"/>
      <c r="G54" s="39">
        <f t="shared" si="0"/>
        <v>0</v>
      </c>
      <c r="H54" s="43">
        <f t="shared" si="1"/>
        <v>0</v>
      </c>
    </row>
    <row r="55" spans="1:8" s="1" customFormat="1" ht="20.100000000000001" customHeight="1" x14ac:dyDescent="0.25">
      <c r="A55" s="21">
        <v>54</v>
      </c>
      <c r="B55" s="11" t="s">
        <v>76</v>
      </c>
      <c r="C55" s="12" t="s">
        <v>77</v>
      </c>
      <c r="D55" s="7">
        <v>50</v>
      </c>
      <c r="E55" s="37"/>
      <c r="F55" s="41"/>
      <c r="G55" s="39">
        <f t="shared" si="0"/>
        <v>0</v>
      </c>
      <c r="H55" s="43">
        <f t="shared" si="1"/>
        <v>0</v>
      </c>
    </row>
    <row r="56" spans="1:8" s="1" customFormat="1" ht="20.100000000000001" customHeight="1" x14ac:dyDescent="0.25">
      <c r="A56" s="21">
        <v>55</v>
      </c>
      <c r="B56" s="11" t="s">
        <v>78</v>
      </c>
      <c r="C56" s="12" t="s">
        <v>61</v>
      </c>
      <c r="D56" s="7">
        <v>40</v>
      </c>
      <c r="E56" s="37"/>
      <c r="F56" s="41"/>
      <c r="G56" s="39">
        <f t="shared" si="0"/>
        <v>0</v>
      </c>
      <c r="H56" s="43">
        <f t="shared" si="1"/>
        <v>0</v>
      </c>
    </row>
    <row r="57" spans="1:8" s="1" customFormat="1" ht="20.100000000000001" customHeight="1" x14ac:dyDescent="0.25">
      <c r="A57" s="21">
        <v>56</v>
      </c>
      <c r="B57" s="11" t="s">
        <v>79</v>
      </c>
      <c r="C57" s="12" t="s">
        <v>77</v>
      </c>
      <c r="D57" s="7">
        <v>50</v>
      </c>
      <c r="E57" s="37"/>
      <c r="F57" s="41"/>
      <c r="G57" s="39">
        <f t="shared" si="0"/>
        <v>0</v>
      </c>
      <c r="H57" s="43">
        <f t="shared" si="1"/>
        <v>0</v>
      </c>
    </row>
    <row r="58" spans="1:8" s="1" customFormat="1" ht="20.100000000000001" customHeight="1" x14ac:dyDescent="0.25">
      <c r="A58" s="21">
        <v>57</v>
      </c>
      <c r="B58" s="9" t="s">
        <v>80</v>
      </c>
      <c r="C58" s="10" t="s">
        <v>19</v>
      </c>
      <c r="D58" s="7">
        <v>4</v>
      </c>
      <c r="E58" s="37"/>
      <c r="F58" s="41"/>
      <c r="G58" s="39">
        <f t="shared" si="0"/>
        <v>0</v>
      </c>
      <c r="H58" s="43">
        <f t="shared" si="1"/>
        <v>0</v>
      </c>
    </row>
    <row r="59" spans="1:8" s="1" customFormat="1" ht="20.100000000000001" customHeight="1" x14ac:dyDescent="0.25">
      <c r="A59" s="21">
        <v>58</v>
      </c>
      <c r="B59" s="9" t="s">
        <v>81</v>
      </c>
      <c r="C59" s="10" t="s">
        <v>82</v>
      </c>
      <c r="D59" s="7">
        <v>50</v>
      </c>
      <c r="E59" s="37"/>
      <c r="F59" s="41"/>
      <c r="G59" s="39">
        <f t="shared" si="0"/>
        <v>0</v>
      </c>
      <c r="H59" s="43">
        <f t="shared" si="1"/>
        <v>0</v>
      </c>
    </row>
    <row r="60" spans="1:8" s="1" customFormat="1" ht="35.1" customHeight="1" x14ac:dyDescent="0.25">
      <c r="A60" s="21">
        <v>59</v>
      </c>
      <c r="B60" s="11" t="s">
        <v>83</v>
      </c>
      <c r="C60" s="12" t="s">
        <v>84</v>
      </c>
      <c r="D60" s="7">
        <v>200</v>
      </c>
      <c r="E60" s="37"/>
      <c r="F60" s="41"/>
      <c r="G60" s="39">
        <f t="shared" si="0"/>
        <v>0</v>
      </c>
      <c r="H60" s="43">
        <f t="shared" si="1"/>
        <v>0</v>
      </c>
    </row>
    <row r="61" spans="1:8" s="1" customFormat="1" ht="35.1" customHeight="1" x14ac:dyDescent="0.25">
      <c r="A61" s="21">
        <v>60</v>
      </c>
      <c r="B61" s="11" t="s">
        <v>85</v>
      </c>
      <c r="C61" s="12" t="s">
        <v>86</v>
      </c>
      <c r="D61" s="7">
        <v>300</v>
      </c>
      <c r="E61" s="37"/>
      <c r="F61" s="41"/>
      <c r="G61" s="39">
        <f t="shared" si="0"/>
        <v>0</v>
      </c>
      <c r="H61" s="43">
        <f t="shared" si="1"/>
        <v>0</v>
      </c>
    </row>
    <row r="62" spans="1:8" s="1" customFormat="1" ht="20.100000000000001" customHeight="1" x14ac:dyDescent="0.25">
      <c r="A62" s="21">
        <v>61</v>
      </c>
      <c r="B62" s="11" t="s">
        <v>87</v>
      </c>
      <c r="C62" s="12" t="s">
        <v>86</v>
      </c>
      <c r="D62" s="7">
        <v>300</v>
      </c>
      <c r="E62" s="37"/>
      <c r="F62" s="41"/>
      <c r="G62" s="39">
        <f t="shared" si="0"/>
        <v>0</v>
      </c>
      <c r="H62" s="43">
        <f t="shared" si="1"/>
        <v>0</v>
      </c>
    </row>
    <row r="63" spans="1:8" s="1" customFormat="1" ht="35.1" customHeight="1" x14ac:dyDescent="0.25">
      <c r="A63" s="21">
        <v>62</v>
      </c>
      <c r="B63" s="11" t="s">
        <v>88</v>
      </c>
      <c r="C63" s="12" t="s">
        <v>89</v>
      </c>
      <c r="D63" s="7">
        <v>4</v>
      </c>
      <c r="E63" s="37"/>
      <c r="F63" s="41"/>
      <c r="G63" s="39">
        <f t="shared" si="0"/>
        <v>0</v>
      </c>
      <c r="H63" s="43">
        <f t="shared" si="1"/>
        <v>0</v>
      </c>
    </row>
    <row r="64" spans="1:8" s="1" customFormat="1" ht="20.100000000000001" customHeight="1" x14ac:dyDescent="0.25">
      <c r="A64" s="21">
        <v>63</v>
      </c>
      <c r="B64" s="11" t="s">
        <v>90</v>
      </c>
      <c r="C64" s="12" t="s">
        <v>61</v>
      </c>
      <c r="D64" s="7">
        <v>80</v>
      </c>
      <c r="E64" s="37"/>
      <c r="F64" s="41"/>
      <c r="G64" s="39">
        <f t="shared" si="0"/>
        <v>0</v>
      </c>
      <c r="H64" s="43">
        <f t="shared" si="1"/>
        <v>0</v>
      </c>
    </row>
    <row r="65" spans="1:8" s="1" customFormat="1" ht="20.100000000000001" customHeight="1" x14ac:dyDescent="0.25">
      <c r="A65" s="21">
        <v>64</v>
      </c>
      <c r="B65" s="9" t="s">
        <v>91</v>
      </c>
      <c r="C65" s="10" t="s">
        <v>46</v>
      </c>
      <c r="D65" s="7">
        <v>150</v>
      </c>
      <c r="E65" s="37"/>
      <c r="F65" s="41"/>
      <c r="G65" s="39">
        <f t="shared" si="0"/>
        <v>0</v>
      </c>
      <c r="H65" s="43">
        <f t="shared" si="1"/>
        <v>0</v>
      </c>
    </row>
    <row r="66" spans="1:8" s="1" customFormat="1" ht="20.100000000000001" customHeight="1" x14ac:dyDescent="0.25">
      <c r="A66" s="21">
        <v>65</v>
      </c>
      <c r="B66" s="9" t="s">
        <v>92</v>
      </c>
      <c r="C66" s="10" t="s">
        <v>39</v>
      </c>
      <c r="D66" s="7">
        <v>48</v>
      </c>
      <c r="E66" s="37"/>
      <c r="F66" s="41"/>
      <c r="G66" s="39">
        <f t="shared" si="0"/>
        <v>0</v>
      </c>
      <c r="H66" s="43">
        <f t="shared" si="1"/>
        <v>0</v>
      </c>
    </row>
    <row r="67" spans="1:8" s="1" customFormat="1" ht="20.100000000000001" customHeight="1" x14ac:dyDescent="0.25">
      <c r="A67" s="21">
        <v>66</v>
      </c>
      <c r="B67" s="11" t="s">
        <v>93</v>
      </c>
      <c r="C67" s="12" t="s">
        <v>23</v>
      </c>
      <c r="D67" s="7">
        <v>100</v>
      </c>
      <c r="E67" s="37"/>
      <c r="F67" s="41"/>
      <c r="G67" s="39">
        <f t="shared" ref="G67:G130" si="2">D67*F67</f>
        <v>0</v>
      </c>
      <c r="H67" s="43">
        <f t="shared" ref="H67:H130" si="3">G67*1.21</f>
        <v>0</v>
      </c>
    </row>
    <row r="68" spans="1:8" s="1" customFormat="1" ht="20.100000000000001" customHeight="1" x14ac:dyDescent="0.25">
      <c r="A68" s="21">
        <v>67</v>
      </c>
      <c r="B68" s="11" t="s">
        <v>94</v>
      </c>
      <c r="C68" s="12" t="s">
        <v>39</v>
      </c>
      <c r="D68" s="7">
        <v>30</v>
      </c>
      <c r="E68" s="37"/>
      <c r="F68" s="41"/>
      <c r="G68" s="39">
        <f t="shared" si="2"/>
        <v>0</v>
      </c>
      <c r="H68" s="43">
        <f t="shared" si="3"/>
        <v>0</v>
      </c>
    </row>
    <row r="69" spans="1:8" s="1" customFormat="1" ht="20.100000000000001" customHeight="1" x14ac:dyDescent="0.25">
      <c r="A69" s="21">
        <v>68</v>
      </c>
      <c r="B69" s="11" t="s">
        <v>95</v>
      </c>
      <c r="C69" s="12" t="s">
        <v>39</v>
      </c>
      <c r="D69" s="7">
        <v>80</v>
      </c>
      <c r="E69" s="37"/>
      <c r="F69" s="41"/>
      <c r="G69" s="39">
        <f t="shared" si="2"/>
        <v>0</v>
      </c>
      <c r="H69" s="43">
        <f t="shared" si="3"/>
        <v>0</v>
      </c>
    </row>
    <row r="70" spans="1:8" s="1" customFormat="1" ht="20.100000000000001" customHeight="1" x14ac:dyDescent="0.25">
      <c r="A70" s="21">
        <v>69</v>
      </c>
      <c r="B70" s="11" t="s">
        <v>96</v>
      </c>
      <c r="C70" s="12" t="s">
        <v>97</v>
      </c>
      <c r="D70" s="7">
        <v>80</v>
      </c>
      <c r="E70" s="37"/>
      <c r="F70" s="41"/>
      <c r="G70" s="39">
        <f t="shared" si="2"/>
        <v>0</v>
      </c>
      <c r="H70" s="43">
        <f t="shared" si="3"/>
        <v>0</v>
      </c>
    </row>
    <row r="71" spans="1:8" s="1" customFormat="1" ht="20.100000000000001" customHeight="1" x14ac:dyDescent="0.25">
      <c r="A71" s="21">
        <v>70</v>
      </c>
      <c r="B71" s="9" t="s">
        <v>98</v>
      </c>
      <c r="C71" s="10" t="s">
        <v>39</v>
      </c>
      <c r="D71" s="7">
        <v>15</v>
      </c>
      <c r="E71" s="37"/>
      <c r="F71" s="41"/>
      <c r="G71" s="39">
        <f t="shared" si="2"/>
        <v>0</v>
      </c>
      <c r="H71" s="43">
        <f t="shared" si="3"/>
        <v>0</v>
      </c>
    </row>
    <row r="72" spans="1:8" s="1" customFormat="1" ht="20.100000000000001" customHeight="1" x14ac:dyDescent="0.25">
      <c r="A72" s="21">
        <v>71</v>
      </c>
      <c r="B72" s="9" t="s">
        <v>99</v>
      </c>
      <c r="C72" s="10" t="s">
        <v>39</v>
      </c>
      <c r="D72" s="7">
        <v>3</v>
      </c>
      <c r="E72" s="37"/>
      <c r="F72" s="41"/>
      <c r="G72" s="39">
        <f t="shared" si="2"/>
        <v>0</v>
      </c>
      <c r="H72" s="43">
        <f t="shared" si="3"/>
        <v>0</v>
      </c>
    </row>
    <row r="73" spans="1:8" s="1" customFormat="1" ht="20.100000000000001" customHeight="1" x14ac:dyDescent="0.25">
      <c r="A73" s="21">
        <v>72</v>
      </c>
      <c r="B73" s="11" t="s">
        <v>100</v>
      </c>
      <c r="C73" s="12" t="s">
        <v>101</v>
      </c>
      <c r="D73" s="7">
        <v>250</v>
      </c>
      <c r="E73" s="37"/>
      <c r="F73" s="41"/>
      <c r="G73" s="39">
        <f t="shared" si="2"/>
        <v>0</v>
      </c>
      <c r="H73" s="43">
        <f t="shared" si="3"/>
        <v>0</v>
      </c>
    </row>
    <row r="74" spans="1:8" s="1" customFormat="1" ht="20.100000000000001" customHeight="1" x14ac:dyDescent="0.25">
      <c r="A74" s="21">
        <v>73</v>
      </c>
      <c r="B74" s="11" t="s">
        <v>100</v>
      </c>
      <c r="C74" s="12" t="s">
        <v>102</v>
      </c>
      <c r="D74" s="7">
        <v>30</v>
      </c>
      <c r="E74" s="37"/>
      <c r="F74" s="41"/>
      <c r="G74" s="39">
        <f t="shared" si="2"/>
        <v>0</v>
      </c>
      <c r="H74" s="43">
        <f t="shared" si="3"/>
        <v>0</v>
      </c>
    </row>
    <row r="75" spans="1:8" s="1" customFormat="1" ht="20.100000000000001" customHeight="1" x14ac:dyDescent="0.25">
      <c r="A75" s="21">
        <v>74</v>
      </c>
      <c r="B75" s="17" t="s">
        <v>103</v>
      </c>
      <c r="C75" s="12" t="s">
        <v>102</v>
      </c>
      <c r="D75" s="7">
        <v>10</v>
      </c>
      <c r="E75" s="37"/>
      <c r="F75" s="41"/>
      <c r="G75" s="39">
        <f t="shared" si="2"/>
        <v>0</v>
      </c>
      <c r="H75" s="43">
        <f t="shared" si="3"/>
        <v>0</v>
      </c>
    </row>
    <row r="76" spans="1:8" s="1" customFormat="1" ht="35.1" customHeight="1" x14ac:dyDescent="0.25">
      <c r="A76" s="21">
        <v>75</v>
      </c>
      <c r="B76" s="11" t="s">
        <v>104</v>
      </c>
      <c r="C76" s="12" t="s">
        <v>105</v>
      </c>
      <c r="D76" s="7">
        <v>20</v>
      </c>
      <c r="E76" s="37"/>
      <c r="F76" s="41"/>
      <c r="G76" s="39">
        <f t="shared" si="2"/>
        <v>0</v>
      </c>
      <c r="H76" s="43">
        <f t="shared" si="3"/>
        <v>0</v>
      </c>
    </row>
    <row r="77" spans="1:8" s="1" customFormat="1" ht="20.100000000000001" customHeight="1" x14ac:dyDescent="0.25">
      <c r="A77" s="21">
        <v>76</v>
      </c>
      <c r="B77" s="11" t="s">
        <v>106</v>
      </c>
      <c r="C77" s="12" t="s">
        <v>107</v>
      </c>
      <c r="D77" s="7">
        <v>20</v>
      </c>
      <c r="E77" s="37"/>
      <c r="F77" s="41"/>
      <c r="G77" s="39">
        <f t="shared" si="2"/>
        <v>0</v>
      </c>
      <c r="H77" s="43">
        <f t="shared" si="3"/>
        <v>0</v>
      </c>
    </row>
    <row r="78" spans="1:8" s="1" customFormat="1" ht="20.100000000000001" customHeight="1" x14ac:dyDescent="0.25">
      <c r="A78" s="21">
        <v>77</v>
      </c>
      <c r="B78" s="17" t="s">
        <v>108</v>
      </c>
      <c r="C78" s="12" t="s">
        <v>107</v>
      </c>
      <c r="D78" s="7">
        <v>5</v>
      </c>
      <c r="E78" s="37"/>
      <c r="F78" s="41"/>
      <c r="G78" s="39">
        <f t="shared" si="2"/>
        <v>0</v>
      </c>
      <c r="H78" s="43">
        <f t="shared" si="3"/>
        <v>0</v>
      </c>
    </row>
    <row r="79" spans="1:8" s="1" customFormat="1" ht="20.100000000000001" customHeight="1" x14ac:dyDescent="0.25">
      <c r="A79" s="21">
        <v>78</v>
      </c>
      <c r="B79" s="11" t="s">
        <v>106</v>
      </c>
      <c r="C79" s="12" t="s">
        <v>46</v>
      </c>
      <c r="D79" s="7">
        <v>20</v>
      </c>
      <c r="E79" s="37"/>
      <c r="F79" s="41"/>
      <c r="G79" s="39">
        <f t="shared" si="2"/>
        <v>0</v>
      </c>
      <c r="H79" s="43">
        <f t="shared" si="3"/>
        <v>0</v>
      </c>
    </row>
    <row r="80" spans="1:8" s="1" customFormat="1" ht="20.100000000000001" customHeight="1" x14ac:dyDescent="0.25">
      <c r="A80" s="21">
        <v>79</v>
      </c>
      <c r="B80" s="11" t="s">
        <v>108</v>
      </c>
      <c r="C80" s="12" t="s">
        <v>46</v>
      </c>
      <c r="D80" s="7">
        <v>5</v>
      </c>
      <c r="E80" s="37"/>
      <c r="F80" s="41"/>
      <c r="G80" s="39">
        <f t="shared" si="2"/>
        <v>0</v>
      </c>
      <c r="H80" s="43">
        <f t="shared" si="3"/>
        <v>0</v>
      </c>
    </row>
    <row r="81" spans="1:8" s="1" customFormat="1" ht="20.100000000000001" customHeight="1" x14ac:dyDescent="0.25">
      <c r="A81" s="21">
        <v>80</v>
      </c>
      <c r="B81" s="11" t="s">
        <v>109</v>
      </c>
      <c r="C81" s="12" t="s">
        <v>107</v>
      </c>
      <c r="D81" s="7">
        <v>50</v>
      </c>
      <c r="E81" s="37"/>
      <c r="F81" s="41"/>
      <c r="G81" s="39">
        <f t="shared" si="2"/>
        <v>0</v>
      </c>
      <c r="H81" s="43">
        <f t="shared" si="3"/>
        <v>0</v>
      </c>
    </row>
    <row r="82" spans="1:8" s="1" customFormat="1" ht="20.100000000000001" customHeight="1" x14ac:dyDescent="0.25">
      <c r="A82" s="21">
        <v>81</v>
      </c>
      <c r="B82" s="9" t="s">
        <v>110</v>
      </c>
      <c r="C82" s="10" t="s">
        <v>111</v>
      </c>
      <c r="D82" s="7">
        <v>60</v>
      </c>
      <c r="E82" s="37"/>
      <c r="F82" s="41"/>
      <c r="G82" s="39">
        <f t="shared" si="2"/>
        <v>0</v>
      </c>
      <c r="H82" s="43">
        <f t="shared" si="3"/>
        <v>0</v>
      </c>
    </row>
    <row r="83" spans="1:8" s="1" customFormat="1" ht="20.100000000000001" customHeight="1" x14ac:dyDescent="0.25">
      <c r="A83" s="21">
        <v>82</v>
      </c>
      <c r="B83" s="11" t="s">
        <v>112</v>
      </c>
      <c r="C83" s="12" t="s">
        <v>21</v>
      </c>
      <c r="D83" s="7">
        <v>40</v>
      </c>
      <c r="E83" s="37"/>
      <c r="F83" s="41"/>
      <c r="G83" s="39">
        <f t="shared" si="2"/>
        <v>0</v>
      </c>
      <c r="H83" s="43">
        <f t="shared" si="3"/>
        <v>0</v>
      </c>
    </row>
    <row r="84" spans="1:8" s="1" customFormat="1" ht="35.1" customHeight="1" x14ac:dyDescent="0.25">
      <c r="A84" s="21">
        <v>83</v>
      </c>
      <c r="B84" s="11" t="s">
        <v>184</v>
      </c>
      <c r="C84" s="12" t="s">
        <v>114</v>
      </c>
      <c r="D84" s="7">
        <v>750</v>
      </c>
      <c r="E84" s="37"/>
      <c r="F84" s="41"/>
      <c r="G84" s="39">
        <f t="shared" si="2"/>
        <v>0</v>
      </c>
      <c r="H84" s="43">
        <f t="shared" si="3"/>
        <v>0</v>
      </c>
    </row>
    <row r="85" spans="1:8" s="1" customFormat="1" ht="35.1" customHeight="1" x14ac:dyDescent="0.25">
      <c r="A85" s="21">
        <v>84</v>
      </c>
      <c r="B85" s="11" t="s">
        <v>183</v>
      </c>
      <c r="C85" s="12" t="s">
        <v>115</v>
      </c>
      <c r="D85" s="7">
        <v>2000</v>
      </c>
      <c r="E85" s="37"/>
      <c r="F85" s="41"/>
      <c r="G85" s="39">
        <f t="shared" si="2"/>
        <v>0</v>
      </c>
      <c r="H85" s="43">
        <f t="shared" si="3"/>
        <v>0</v>
      </c>
    </row>
    <row r="86" spans="1:8" s="1" customFormat="1" ht="20.100000000000001" customHeight="1" x14ac:dyDescent="0.25">
      <c r="A86" s="21">
        <v>85</v>
      </c>
      <c r="B86" s="17" t="s">
        <v>182</v>
      </c>
      <c r="C86" s="12" t="s">
        <v>116</v>
      </c>
      <c r="D86" s="7">
        <v>1500</v>
      </c>
      <c r="E86" s="37"/>
      <c r="F86" s="41"/>
      <c r="G86" s="39">
        <f t="shared" si="2"/>
        <v>0</v>
      </c>
      <c r="H86" s="43">
        <f t="shared" si="3"/>
        <v>0</v>
      </c>
    </row>
    <row r="87" spans="1:8" s="1" customFormat="1" ht="20.100000000000001" customHeight="1" x14ac:dyDescent="0.25">
      <c r="A87" s="21">
        <v>86</v>
      </c>
      <c r="B87" s="17" t="s">
        <v>181</v>
      </c>
      <c r="C87" s="12" t="s">
        <v>116</v>
      </c>
      <c r="D87" s="7">
        <v>500</v>
      </c>
      <c r="E87" s="37"/>
      <c r="F87" s="41"/>
      <c r="G87" s="39">
        <f t="shared" si="2"/>
        <v>0</v>
      </c>
      <c r="H87" s="43">
        <f t="shared" si="3"/>
        <v>0</v>
      </c>
    </row>
    <row r="88" spans="1:8" s="1" customFormat="1" ht="20.100000000000001" customHeight="1" x14ac:dyDescent="0.25">
      <c r="A88" s="21">
        <v>87</v>
      </c>
      <c r="B88" s="17" t="s">
        <v>180</v>
      </c>
      <c r="C88" s="12" t="s">
        <v>116</v>
      </c>
      <c r="D88" s="7">
        <v>500</v>
      </c>
      <c r="E88" s="37"/>
      <c r="F88" s="41"/>
      <c r="G88" s="39">
        <f t="shared" si="2"/>
        <v>0</v>
      </c>
      <c r="H88" s="43">
        <f t="shared" si="3"/>
        <v>0</v>
      </c>
    </row>
    <row r="89" spans="1:8" s="1" customFormat="1" ht="35.1" customHeight="1" x14ac:dyDescent="0.25">
      <c r="A89" s="21">
        <v>88</v>
      </c>
      <c r="B89" s="17" t="s">
        <v>179</v>
      </c>
      <c r="C89" s="12" t="s">
        <v>116</v>
      </c>
      <c r="D89" s="7">
        <v>1000</v>
      </c>
      <c r="E89" s="37"/>
      <c r="F89" s="41"/>
      <c r="G89" s="39">
        <f t="shared" si="2"/>
        <v>0</v>
      </c>
      <c r="H89" s="43">
        <f t="shared" si="3"/>
        <v>0</v>
      </c>
    </row>
    <row r="90" spans="1:8" s="1" customFormat="1" ht="20.100000000000001" customHeight="1" x14ac:dyDescent="0.25">
      <c r="A90" s="21">
        <v>89</v>
      </c>
      <c r="B90" s="11" t="s">
        <v>178</v>
      </c>
      <c r="C90" s="12" t="s">
        <v>115</v>
      </c>
      <c r="D90" s="7">
        <v>1250</v>
      </c>
      <c r="E90" s="37"/>
      <c r="F90" s="41"/>
      <c r="G90" s="39">
        <f t="shared" si="2"/>
        <v>0</v>
      </c>
      <c r="H90" s="43">
        <f t="shared" si="3"/>
        <v>0</v>
      </c>
    </row>
    <row r="91" spans="1:8" s="1" customFormat="1" ht="20.100000000000001" customHeight="1" x14ac:dyDescent="0.25">
      <c r="A91" s="21">
        <v>90</v>
      </c>
      <c r="B91" s="11" t="s">
        <v>117</v>
      </c>
      <c r="C91" s="12" t="s">
        <v>118</v>
      </c>
      <c r="D91" s="7">
        <v>270</v>
      </c>
      <c r="E91" s="37"/>
      <c r="F91" s="41"/>
      <c r="G91" s="39">
        <f t="shared" si="2"/>
        <v>0</v>
      </c>
      <c r="H91" s="43">
        <f t="shared" si="3"/>
        <v>0</v>
      </c>
    </row>
    <row r="92" spans="1:8" s="1" customFormat="1" ht="20.100000000000001" customHeight="1" x14ac:dyDescent="0.25">
      <c r="A92" s="21">
        <v>91</v>
      </c>
      <c r="B92" s="11" t="s">
        <v>117</v>
      </c>
      <c r="C92" s="12" t="s">
        <v>119</v>
      </c>
      <c r="D92" s="7">
        <v>300</v>
      </c>
      <c r="E92" s="37"/>
      <c r="F92" s="41"/>
      <c r="G92" s="39">
        <f t="shared" si="2"/>
        <v>0</v>
      </c>
      <c r="H92" s="43">
        <f t="shared" si="3"/>
        <v>0</v>
      </c>
    </row>
    <row r="93" spans="1:8" s="1" customFormat="1" ht="20.100000000000001" customHeight="1" x14ac:dyDescent="0.25">
      <c r="A93" s="21">
        <v>92</v>
      </c>
      <c r="B93" s="11" t="s">
        <v>177</v>
      </c>
      <c r="C93" s="12" t="s">
        <v>115</v>
      </c>
      <c r="D93" s="7">
        <v>200</v>
      </c>
      <c r="E93" s="37"/>
      <c r="F93" s="41"/>
      <c r="G93" s="39">
        <f t="shared" si="2"/>
        <v>0</v>
      </c>
      <c r="H93" s="43">
        <f t="shared" si="3"/>
        <v>0</v>
      </c>
    </row>
    <row r="94" spans="1:8" s="1" customFormat="1" ht="20.100000000000001" customHeight="1" x14ac:dyDescent="0.25">
      <c r="A94" s="21">
        <v>93</v>
      </c>
      <c r="B94" s="11" t="s">
        <v>120</v>
      </c>
      <c r="C94" s="12" t="s">
        <v>121</v>
      </c>
      <c r="D94" s="7">
        <v>470</v>
      </c>
      <c r="E94" s="37"/>
      <c r="F94" s="41"/>
      <c r="G94" s="39">
        <f t="shared" si="2"/>
        <v>0</v>
      </c>
      <c r="H94" s="43">
        <f t="shared" si="3"/>
        <v>0</v>
      </c>
    </row>
    <row r="95" spans="1:8" s="1" customFormat="1" ht="20.100000000000001" customHeight="1" x14ac:dyDescent="0.25">
      <c r="A95" s="21">
        <v>94</v>
      </c>
      <c r="B95" s="11" t="s">
        <v>122</v>
      </c>
      <c r="C95" s="12" t="s">
        <v>123</v>
      </c>
      <c r="D95" s="7">
        <v>50</v>
      </c>
      <c r="E95" s="37"/>
      <c r="F95" s="41"/>
      <c r="G95" s="39">
        <f t="shared" si="2"/>
        <v>0</v>
      </c>
      <c r="H95" s="43">
        <f t="shared" si="3"/>
        <v>0</v>
      </c>
    </row>
    <row r="96" spans="1:8" s="1" customFormat="1" ht="20.100000000000001" customHeight="1" x14ac:dyDescent="0.25">
      <c r="A96" s="21">
        <v>95</v>
      </c>
      <c r="B96" s="11" t="s">
        <v>124</v>
      </c>
      <c r="C96" s="12" t="s">
        <v>82</v>
      </c>
      <c r="D96" s="7">
        <v>50</v>
      </c>
      <c r="E96" s="37"/>
      <c r="F96" s="41"/>
      <c r="G96" s="39">
        <f t="shared" si="2"/>
        <v>0</v>
      </c>
      <c r="H96" s="43">
        <f t="shared" si="3"/>
        <v>0</v>
      </c>
    </row>
    <row r="97" spans="1:8" s="1" customFormat="1" ht="20.100000000000001" customHeight="1" x14ac:dyDescent="0.25">
      <c r="A97" s="21">
        <v>96</v>
      </c>
      <c r="B97" s="11" t="s">
        <v>125</v>
      </c>
      <c r="C97" s="12" t="s">
        <v>19</v>
      </c>
      <c r="D97" s="7">
        <v>20</v>
      </c>
      <c r="E97" s="37"/>
      <c r="F97" s="41"/>
      <c r="G97" s="39">
        <f t="shared" si="2"/>
        <v>0</v>
      </c>
      <c r="H97" s="43">
        <f t="shared" si="3"/>
        <v>0</v>
      </c>
    </row>
    <row r="98" spans="1:8" s="1" customFormat="1" ht="35.1" customHeight="1" x14ac:dyDescent="0.25">
      <c r="A98" s="21">
        <v>97</v>
      </c>
      <c r="B98" s="9" t="s">
        <v>126</v>
      </c>
      <c r="C98" s="10" t="s">
        <v>19</v>
      </c>
      <c r="D98" s="7">
        <v>90</v>
      </c>
      <c r="E98" s="37"/>
      <c r="F98" s="41"/>
      <c r="G98" s="39">
        <f t="shared" si="2"/>
        <v>0</v>
      </c>
      <c r="H98" s="43">
        <f t="shared" si="3"/>
        <v>0</v>
      </c>
    </row>
    <row r="99" spans="1:8" s="1" customFormat="1" ht="20.100000000000001" customHeight="1" x14ac:dyDescent="0.25">
      <c r="A99" s="21">
        <v>98</v>
      </c>
      <c r="B99" s="9" t="s">
        <v>127</v>
      </c>
      <c r="C99" s="10" t="s">
        <v>19</v>
      </c>
      <c r="D99" s="7">
        <v>115</v>
      </c>
      <c r="E99" s="37"/>
      <c r="F99" s="41"/>
      <c r="G99" s="39">
        <f t="shared" si="2"/>
        <v>0</v>
      </c>
      <c r="H99" s="43">
        <f t="shared" si="3"/>
        <v>0</v>
      </c>
    </row>
    <row r="100" spans="1:8" s="1" customFormat="1" ht="20.100000000000001" customHeight="1" x14ac:dyDescent="0.25">
      <c r="A100" s="21">
        <v>99</v>
      </c>
      <c r="B100" s="9" t="s">
        <v>128</v>
      </c>
      <c r="C100" s="10" t="s">
        <v>19</v>
      </c>
      <c r="D100" s="7">
        <v>22</v>
      </c>
      <c r="E100" s="37"/>
      <c r="F100" s="41"/>
      <c r="G100" s="39">
        <f t="shared" si="2"/>
        <v>0</v>
      </c>
      <c r="H100" s="43">
        <f t="shared" si="3"/>
        <v>0</v>
      </c>
    </row>
    <row r="101" spans="1:8" s="1" customFormat="1" ht="20.100000000000001" customHeight="1" x14ac:dyDescent="0.25">
      <c r="A101" s="21">
        <v>100</v>
      </c>
      <c r="B101" s="9" t="s">
        <v>129</v>
      </c>
      <c r="C101" s="10" t="s">
        <v>19</v>
      </c>
      <c r="D101" s="7">
        <v>5</v>
      </c>
      <c r="E101" s="37"/>
      <c r="F101" s="41"/>
      <c r="G101" s="39">
        <f t="shared" si="2"/>
        <v>0</v>
      </c>
      <c r="H101" s="43">
        <f t="shared" si="3"/>
        <v>0</v>
      </c>
    </row>
    <row r="102" spans="1:8" s="1" customFormat="1" ht="20.100000000000001" customHeight="1" x14ac:dyDescent="0.25">
      <c r="A102" s="21">
        <v>101</v>
      </c>
      <c r="B102" s="11" t="s">
        <v>130</v>
      </c>
      <c r="C102" s="12" t="s">
        <v>19</v>
      </c>
      <c r="D102" s="7">
        <v>22</v>
      </c>
      <c r="E102" s="37"/>
      <c r="F102" s="41"/>
      <c r="G102" s="39">
        <f t="shared" si="2"/>
        <v>0</v>
      </c>
      <c r="H102" s="43">
        <f t="shared" si="3"/>
        <v>0</v>
      </c>
    </row>
    <row r="103" spans="1:8" s="1" customFormat="1" ht="20.100000000000001" customHeight="1" x14ac:dyDescent="0.25">
      <c r="A103" s="21">
        <v>102</v>
      </c>
      <c r="B103" s="11" t="s">
        <v>131</v>
      </c>
      <c r="C103" s="12" t="s">
        <v>19</v>
      </c>
      <c r="D103" s="7">
        <v>5</v>
      </c>
      <c r="E103" s="37"/>
      <c r="F103" s="41"/>
      <c r="G103" s="39">
        <f t="shared" si="2"/>
        <v>0</v>
      </c>
      <c r="H103" s="43">
        <f t="shared" si="3"/>
        <v>0</v>
      </c>
    </row>
    <row r="104" spans="1:8" s="1" customFormat="1" ht="35.1" customHeight="1" x14ac:dyDescent="0.25">
      <c r="A104" s="21">
        <v>103</v>
      </c>
      <c r="B104" s="11" t="s">
        <v>132</v>
      </c>
      <c r="C104" s="12" t="s">
        <v>19</v>
      </c>
      <c r="D104" s="7">
        <v>30</v>
      </c>
      <c r="E104" s="37"/>
      <c r="F104" s="41"/>
      <c r="G104" s="39">
        <f t="shared" si="2"/>
        <v>0</v>
      </c>
      <c r="H104" s="43">
        <f t="shared" si="3"/>
        <v>0</v>
      </c>
    </row>
    <row r="105" spans="1:8" s="1" customFormat="1" ht="35.1" customHeight="1" x14ac:dyDescent="0.25">
      <c r="A105" s="21">
        <v>104</v>
      </c>
      <c r="B105" s="11" t="s">
        <v>133</v>
      </c>
      <c r="C105" s="12" t="s">
        <v>19</v>
      </c>
      <c r="D105" s="7">
        <v>5</v>
      </c>
      <c r="E105" s="37"/>
      <c r="F105" s="41"/>
      <c r="G105" s="39">
        <f t="shared" si="2"/>
        <v>0</v>
      </c>
      <c r="H105" s="43">
        <f t="shared" si="3"/>
        <v>0</v>
      </c>
    </row>
    <row r="106" spans="1:8" s="1" customFormat="1" ht="20.100000000000001" customHeight="1" x14ac:dyDescent="0.25">
      <c r="A106" s="21">
        <v>105</v>
      </c>
      <c r="B106" s="11" t="s">
        <v>134</v>
      </c>
      <c r="C106" s="12" t="s">
        <v>19</v>
      </c>
      <c r="D106" s="7">
        <v>5</v>
      </c>
      <c r="E106" s="37"/>
      <c r="F106" s="41"/>
      <c r="G106" s="39">
        <f t="shared" si="2"/>
        <v>0</v>
      </c>
      <c r="H106" s="43">
        <f t="shared" si="3"/>
        <v>0</v>
      </c>
    </row>
    <row r="107" spans="1:8" s="1" customFormat="1" ht="35.1" customHeight="1" x14ac:dyDescent="0.25">
      <c r="A107" s="21">
        <v>106</v>
      </c>
      <c r="B107" s="17" t="s">
        <v>176</v>
      </c>
      <c r="C107" s="12" t="s">
        <v>19</v>
      </c>
      <c r="D107" s="7">
        <v>20</v>
      </c>
      <c r="E107" s="37"/>
      <c r="F107" s="41"/>
      <c r="G107" s="39">
        <f t="shared" si="2"/>
        <v>0</v>
      </c>
      <c r="H107" s="43">
        <f t="shared" si="3"/>
        <v>0</v>
      </c>
    </row>
    <row r="108" spans="1:8" s="1" customFormat="1" ht="35.1" customHeight="1" x14ac:dyDescent="0.25">
      <c r="A108" s="21">
        <v>107</v>
      </c>
      <c r="B108" s="17" t="s">
        <v>135</v>
      </c>
      <c r="C108" s="12" t="s">
        <v>19</v>
      </c>
      <c r="D108" s="7">
        <v>20</v>
      </c>
      <c r="E108" s="37"/>
      <c r="F108" s="41"/>
      <c r="G108" s="39">
        <f t="shared" si="2"/>
        <v>0</v>
      </c>
      <c r="H108" s="43">
        <f t="shared" si="3"/>
        <v>0</v>
      </c>
    </row>
    <row r="109" spans="1:8" s="1" customFormat="1" ht="35.1" customHeight="1" x14ac:dyDescent="0.25">
      <c r="A109" s="21">
        <v>108</v>
      </c>
      <c r="B109" s="17" t="s">
        <v>175</v>
      </c>
      <c r="C109" s="12" t="s">
        <v>19</v>
      </c>
      <c r="D109" s="7">
        <v>50</v>
      </c>
      <c r="E109" s="37"/>
      <c r="F109" s="41"/>
      <c r="G109" s="39">
        <f t="shared" si="2"/>
        <v>0</v>
      </c>
      <c r="H109" s="43">
        <f t="shared" si="3"/>
        <v>0</v>
      </c>
    </row>
    <row r="110" spans="1:8" s="1" customFormat="1" ht="20.100000000000001" customHeight="1" x14ac:dyDescent="0.25">
      <c r="A110" s="21">
        <v>109</v>
      </c>
      <c r="B110" s="17" t="s">
        <v>136</v>
      </c>
      <c r="C110" s="12" t="s">
        <v>19</v>
      </c>
      <c r="D110" s="7">
        <v>10</v>
      </c>
      <c r="E110" s="37"/>
      <c r="F110" s="41"/>
      <c r="G110" s="39">
        <f t="shared" si="2"/>
        <v>0</v>
      </c>
      <c r="H110" s="43">
        <f t="shared" si="3"/>
        <v>0</v>
      </c>
    </row>
    <row r="111" spans="1:8" s="1" customFormat="1" ht="20.100000000000001" customHeight="1" x14ac:dyDescent="0.25">
      <c r="A111" s="21">
        <v>110</v>
      </c>
      <c r="B111" s="17" t="s">
        <v>137</v>
      </c>
      <c r="C111" s="12" t="s">
        <v>19</v>
      </c>
      <c r="D111" s="7">
        <v>5</v>
      </c>
      <c r="E111" s="37"/>
      <c r="F111" s="41"/>
      <c r="G111" s="39">
        <f t="shared" si="2"/>
        <v>0</v>
      </c>
      <c r="H111" s="43">
        <f t="shared" si="3"/>
        <v>0</v>
      </c>
    </row>
    <row r="112" spans="1:8" s="1" customFormat="1" ht="35.1" customHeight="1" x14ac:dyDescent="0.25">
      <c r="A112" s="21">
        <v>111</v>
      </c>
      <c r="B112" s="17" t="s">
        <v>174</v>
      </c>
      <c r="C112" s="12" t="s">
        <v>19</v>
      </c>
      <c r="D112" s="7">
        <v>88</v>
      </c>
      <c r="E112" s="37"/>
      <c r="F112" s="41"/>
      <c r="G112" s="39">
        <f t="shared" si="2"/>
        <v>0</v>
      </c>
      <c r="H112" s="43">
        <f t="shared" si="3"/>
        <v>0</v>
      </c>
    </row>
    <row r="113" spans="1:8" s="1" customFormat="1" ht="20.100000000000001" customHeight="1" x14ac:dyDescent="0.25">
      <c r="A113" s="21">
        <v>112</v>
      </c>
      <c r="B113" s="11" t="s">
        <v>138</v>
      </c>
      <c r="C113" s="12" t="s">
        <v>19</v>
      </c>
      <c r="D113" s="7">
        <v>15</v>
      </c>
      <c r="E113" s="37"/>
      <c r="F113" s="41"/>
      <c r="G113" s="39">
        <f t="shared" si="2"/>
        <v>0</v>
      </c>
      <c r="H113" s="43">
        <f t="shared" si="3"/>
        <v>0</v>
      </c>
    </row>
    <row r="114" spans="1:8" s="1" customFormat="1" ht="20.100000000000001" customHeight="1" x14ac:dyDescent="0.25">
      <c r="A114" s="21">
        <v>113</v>
      </c>
      <c r="B114" s="11" t="s">
        <v>139</v>
      </c>
      <c r="C114" s="12" t="s">
        <v>19</v>
      </c>
      <c r="D114" s="7">
        <v>15</v>
      </c>
      <c r="E114" s="37"/>
      <c r="F114" s="41"/>
      <c r="G114" s="39">
        <f t="shared" si="2"/>
        <v>0</v>
      </c>
      <c r="H114" s="43">
        <f t="shared" si="3"/>
        <v>0</v>
      </c>
    </row>
    <row r="115" spans="1:8" s="1" customFormat="1" ht="20.100000000000001" customHeight="1" x14ac:dyDescent="0.25">
      <c r="A115" s="21">
        <v>114</v>
      </c>
      <c r="B115" s="11" t="s">
        <v>140</v>
      </c>
      <c r="C115" s="12" t="s">
        <v>19</v>
      </c>
      <c r="D115" s="7">
        <v>20</v>
      </c>
      <c r="E115" s="37"/>
      <c r="F115" s="41"/>
      <c r="G115" s="39">
        <f t="shared" si="2"/>
        <v>0</v>
      </c>
      <c r="H115" s="43">
        <f t="shared" si="3"/>
        <v>0</v>
      </c>
    </row>
    <row r="116" spans="1:8" s="1" customFormat="1" ht="20.100000000000001" customHeight="1" x14ac:dyDescent="0.25">
      <c r="A116" s="21">
        <v>115</v>
      </c>
      <c r="B116" s="11" t="s">
        <v>141</v>
      </c>
      <c r="C116" s="12" t="s">
        <v>19</v>
      </c>
      <c r="D116" s="7">
        <v>20</v>
      </c>
      <c r="E116" s="37"/>
      <c r="F116" s="41"/>
      <c r="G116" s="39">
        <f t="shared" si="2"/>
        <v>0</v>
      </c>
      <c r="H116" s="43">
        <f t="shared" si="3"/>
        <v>0</v>
      </c>
    </row>
    <row r="117" spans="1:8" s="1" customFormat="1" ht="20.100000000000001" customHeight="1" x14ac:dyDescent="0.25">
      <c r="A117" s="21">
        <v>116</v>
      </c>
      <c r="B117" s="11" t="s">
        <v>142</v>
      </c>
      <c r="C117" s="12" t="s">
        <v>19</v>
      </c>
      <c r="D117" s="7">
        <v>20</v>
      </c>
      <c r="E117" s="37"/>
      <c r="F117" s="41"/>
      <c r="G117" s="39">
        <f t="shared" si="2"/>
        <v>0</v>
      </c>
      <c r="H117" s="43">
        <f t="shared" si="3"/>
        <v>0</v>
      </c>
    </row>
    <row r="118" spans="1:8" s="1" customFormat="1" ht="20.100000000000001" customHeight="1" x14ac:dyDescent="0.25">
      <c r="A118" s="21">
        <v>117</v>
      </c>
      <c r="B118" s="11" t="s">
        <v>173</v>
      </c>
      <c r="C118" s="12" t="s">
        <v>19</v>
      </c>
      <c r="D118" s="7">
        <v>20</v>
      </c>
      <c r="E118" s="37"/>
      <c r="F118" s="41"/>
      <c r="G118" s="39">
        <f t="shared" si="2"/>
        <v>0</v>
      </c>
      <c r="H118" s="43">
        <f t="shared" si="3"/>
        <v>0</v>
      </c>
    </row>
    <row r="119" spans="1:8" s="1" customFormat="1" ht="20.100000000000001" customHeight="1" x14ac:dyDescent="0.25">
      <c r="A119" s="21">
        <v>118</v>
      </c>
      <c r="B119" s="9" t="s">
        <v>172</v>
      </c>
      <c r="C119" s="12" t="s">
        <v>19</v>
      </c>
      <c r="D119" s="7">
        <v>151</v>
      </c>
      <c r="E119" s="37"/>
      <c r="F119" s="41"/>
      <c r="G119" s="39">
        <f t="shared" si="2"/>
        <v>0</v>
      </c>
      <c r="H119" s="43">
        <f t="shared" si="3"/>
        <v>0</v>
      </c>
    </row>
    <row r="120" spans="1:8" s="1" customFormat="1" ht="20.100000000000001" customHeight="1" x14ac:dyDescent="0.25">
      <c r="A120" s="21">
        <v>119</v>
      </c>
      <c r="B120" s="11" t="s">
        <v>171</v>
      </c>
      <c r="C120" s="12" t="s">
        <v>19</v>
      </c>
      <c r="D120" s="7">
        <v>288</v>
      </c>
      <c r="E120" s="37"/>
      <c r="F120" s="41"/>
      <c r="G120" s="39">
        <f t="shared" si="2"/>
        <v>0</v>
      </c>
      <c r="H120" s="43">
        <f t="shared" si="3"/>
        <v>0</v>
      </c>
    </row>
    <row r="121" spans="1:8" s="1" customFormat="1" ht="35.1" customHeight="1" x14ac:dyDescent="0.25">
      <c r="A121" s="21">
        <v>120</v>
      </c>
      <c r="B121" s="11" t="s">
        <v>143</v>
      </c>
      <c r="C121" s="12" t="s">
        <v>19</v>
      </c>
      <c r="D121" s="7">
        <v>100</v>
      </c>
      <c r="E121" s="37"/>
      <c r="F121" s="41"/>
      <c r="G121" s="39">
        <f t="shared" si="2"/>
        <v>0</v>
      </c>
      <c r="H121" s="43">
        <f t="shared" si="3"/>
        <v>0</v>
      </c>
    </row>
    <row r="122" spans="1:8" s="1" customFormat="1" ht="20.100000000000001" customHeight="1" x14ac:dyDescent="0.25">
      <c r="A122" s="21">
        <v>121</v>
      </c>
      <c r="B122" s="9" t="s">
        <v>168</v>
      </c>
      <c r="C122" s="10" t="s">
        <v>144</v>
      </c>
      <c r="D122" s="7">
        <v>3000</v>
      </c>
      <c r="E122" s="37"/>
      <c r="F122" s="41"/>
      <c r="G122" s="39">
        <f t="shared" si="2"/>
        <v>0</v>
      </c>
      <c r="H122" s="43">
        <f t="shared" si="3"/>
        <v>0</v>
      </c>
    </row>
    <row r="123" spans="1:8" s="1" customFormat="1" ht="20.100000000000001" customHeight="1" x14ac:dyDescent="0.25">
      <c r="A123" s="21">
        <v>122</v>
      </c>
      <c r="B123" s="9" t="s">
        <v>145</v>
      </c>
      <c r="C123" s="10" t="s">
        <v>146</v>
      </c>
      <c r="D123" s="7">
        <v>14</v>
      </c>
      <c r="E123" s="37"/>
      <c r="F123" s="41"/>
      <c r="G123" s="39">
        <f t="shared" si="2"/>
        <v>0</v>
      </c>
      <c r="H123" s="43">
        <f t="shared" si="3"/>
        <v>0</v>
      </c>
    </row>
    <row r="124" spans="1:8" s="1" customFormat="1" ht="20.100000000000001" customHeight="1" x14ac:dyDescent="0.25">
      <c r="A124" s="21">
        <v>123</v>
      </c>
      <c r="B124" s="9" t="s">
        <v>147</v>
      </c>
      <c r="C124" s="10" t="s">
        <v>148</v>
      </c>
      <c r="D124" s="7">
        <v>19</v>
      </c>
      <c r="E124" s="37"/>
      <c r="F124" s="41"/>
      <c r="G124" s="39">
        <f t="shared" si="2"/>
        <v>0</v>
      </c>
      <c r="H124" s="43">
        <f t="shared" si="3"/>
        <v>0</v>
      </c>
    </row>
    <row r="125" spans="1:8" s="1" customFormat="1" ht="20.100000000000001" customHeight="1" x14ac:dyDescent="0.25">
      <c r="A125" s="21">
        <v>124</v>
      </c>
      <c r="B125" s="9" t="s">
        <v>149</v>
      </c>
      <c r="C125" s="10" t="s">
        <v>150</v>
      </c>
      <c r="D125" s="7">
        <v>35</v>
      </c>
      <c r="E125" s="37"/>
      <c r="F125" s="41"/>
      <c r="G125" s="39">
        <f t="shared" si="2"/>
        <v>0</v>
      </c>
      <c r="H125" s="43">
        <f t="shared" si="3"/>
        <v>0</v>
      </c>
    </row>
    <row r="126" spans="1:8" s="1" customFormat="1" ht="20.100000000000001" customHeight="1" x14ac:dyDescent="0.25">
      <c r="A126" s="21">
        <v>125</v>
      </c>
      <c r="B126" s="9" t="s">
        <v>149</v>
      </c>
      <c r="C126" s="10" t="s">
        <v>46</v>
      </c>
      <c r="D126" s="7">
        <v>20</v>
      </c>
      <c r="E126" s="37"/>
      <c r="F126" s="41"/>
      <c r="G126" s="39">
        <f t="shared" si="2"/>
        <v>0</v>
      </c>
      <c r="H126" s="43">
        <f t="shared" si="3"/>
        <v>0</v>
      </c>
    </row>
    <row r="127" spans="1:8" s="1" customFormat="1" ht="20.100000000000001" customHeight="1" x14ac:dyDescent="0.25">
      <c r="A127" s="21">
        <v>126</v>
      </c>
      <c r="B127" s="13" t="s">
        <v>151</v>
      </c>
      <c r="C127" s="10" t="s">
        <v>19</v>
      </c>
      <c r="D127" s="7">
        <v>321</v>
      </c>
      <c r="E127" s="37"/>
      <c r="F127" s="41"/>
      <c r="G127" s="39">
        <f t="shared" si="2"/>
        <v>0</v>
      </c>
      <c r="H127" s="43">
        <f t="shared" si="3"/>
        <v>0</v>
      </c>
    </row>
    <row r="128" spans="1:8" s="1" customFormat="1" ht="20.100000000000001" customHeight="1" x14ac:dyDescent="0.25">
      <c r="A128" s="21">
        <v>127</v>
      </c>
      <c r="B128" s="13" t="s">
        <v>152</v>
      </c>
      <c r="C128" s="10" t="s">
        <v>148</v>
      </c>
      <c r="D128" s="7">
        <v>240</v>
      </c>
      <c r="E128" s="37"/>
      <c r="F128" s="41"/>
      <c r="G128" s="39">
        <f t="shared" si="2"/>
        <v>0</v>
      </c>
      <c r="H128" s="43">
        <f t="shared" si="3"/>
        <v>0</v>
      </c>
    </row>
    <row r="129" spans="1:11" s="1" customFormat="1" ht="35.1" customHeight="1" x14ac:dyDescent="0.25">
      <c r="A129" s="21">
        <v>128</v>
      </c>
      <c r="B129" s="13" t="s">
        <v>153</v>
      </c>
      <c r="C129" s="10" t="s">
        <v>154</v>
      </c>
      <c r="D129" s="7">
        <v>120</v>
      </c>
      <c r="E129" s="37"/>
      <c r="F129" s="41"/>
      <c r="G129" s="39">
        <f t="shared" si="2"/>
        <v>0</v>
      </c>
      <c r="H129" s="43">
        <f t="shared" si="3"/>
        <v>0</v>
      </c>
    </row>
    <row r="130" spans="1:11" s="1" customFormat="1" ht="20.100000000000001" customHeight="1" x14ac:dyDescent="0.25">
      <c r="A130" s="21">
        <v>129</v>
      </c>
      <c r="B130" s="13" t="s">
        <v>167</v>
      </c>
      <c r="C130" s="10" t="s">
        <v>155</v>
      </c>
      <c r="D130" s="7">
        <v>30</v>
      </c>
      <c r="E130" s="37"/>
      <c r="F130" s="41"/>
      <c r="G130" s="39">
        <f t="shared" si="2"/>
        <v>0</v>
      </c>
      <c r="H130" s="43">
        <f t="shared" si="3"/>
        <v>0</v>
      </c>
    </row>
    <row r="131" spans="1:11" s="1" customFormat="1" ht="20.100000000000001" customHeight="1" x14ac:dyDescent="0.25">
      <c r="A131" s="21">
        <v>130</v>
      </c>
      <c r="B131" s="13" t="s">
        <v>166</v>
      </c>
      <c r="C131" s="10" t="s">
        <v>155</v>
      </c>
      <c r="D131" s="7">
        <v>30</v>
      </c>
      <c r="E131" s="37"/>
      <c r="F131" s="41"/>
      <c r="G131" s="39">
        <f t="shared" ref="G131:G134" si="4">D131*F131</f>
        <v>0</v>
      </c>
      <c r="H131" s="43">
        <f t="shared" ref="H131:H134" si="5">G131*1.21</f>
        <v>0</v>
      </c>
    </row>
    <row r="132" spans="1:11" s="1" customFormat="1" ht="20.100000000000001" customHeight="1" x14ac:dyDescent="0.25">
      <c r="A132" s="21">
        <v>131</v>
      </c>
      <c r="B132" s="18" t="s">
        <v>169</v>
      </c>
      <c r="C132" s="19" t="s">
        <v>148</v>
      </c>
      <c r="D132" s="7">
        <v>96</v>
      </c>
      <c r="E132" s="37"/>
      <c r="F132" s="41"/>
      <c r="G132" s="39">
        <f t="shared" si="4"/>
        <v>0</v>
      </c>
      <c r="H132" s="43">
        <f t="shared" si="5"/>
        <v>0</v>
      </c>
    </row>
    <row r="133" spans="1:11" s="1" customFormat="1" ht="35.1" customHeight="1" x14ac:dyDescent="0.25">
      <c r="A133" s="21">
        <v>132</v>
      </c>
      <c r="B133" s="20" t="s">
        <v>165</v>
      </c>
      <c r="C133" s="19" t="s">
        <v>156</v>
      </c>
      <c r="D133" s="7">
        <v>35</v>
      </c>
      <c r="E133" s="37"/>
      <c r="F133" s="41"/>
      <c r="G133" s="39">
        <f t="shared" si="4"/>
        <v>0</v>
      </c>
      <c r="H133" s="43">
        <f t="shared" si="5"/>
        <v>0</v>
      </c>
    </row>
    <row r="134" spans="1:11" s="1" customFormat="1" ht="35.1" customHeight="1" thickBot="1" x14ac:dyDescent="0.3">
      <c r="A134" s="24">
        <v>133</v>
      </c>
      <c r="B134" s="25" t="s">
        <v>170</v>
      </c>
      <c r="C134" s="26" t="s">
        <v>157</v>
      </c>
      <c r="D134" s="27">
        <v>1800</v>
      </c>
      <c r="E134" s="38"/>
      <c r="F134" s="42"/>
      <c r="G134" s="39">
        <f t="shared" si="4"/>
        <v>0</v>
      </c>
      <c r="H134" s="43">
        <f t="shared" si="5"/>
        <v>0</v>
      </c>
    </row>
    <row r="135" spans="1:11" s="3" customFormat="1" ht="32.25" customHeight="1" x14ac:dyDescent="0.2">
      <c r="A135" s="45" t="s">
        <v>158</v>
      </c>
      <c r="B135" s="46"/>
      <c r="C135" s="46"/>
      <c r="D135" s="46"/>
      <c r="E135" s="46"/>
      <c r="F135" s="47"/>
      <c r="G135" s="28">
        <f>SUM(G2:G134)</f>
        <v>0</v>
      </c>
      <c r="H135" s="29">
        <f>SUM(H2:H134)</f>
        <v>0</v>
      </c>
      <c r="I135" s="2"/>
      <c r="J135" s="2"/>
      <c r="K135" s="2"/>
    </row>
    <row r="136" spans="1:11" s="3" customFormat="1" ht="32.25" customHeight="1" thickBot="1" x14ac:dyDescent="0.25">
      <c r="A136" s="49" t="s">
        <v>185</v>
      </c>
      <c r="B136" s="50"/>
      <c r="C136" s="50"/>
      <c r="D136" s="50"/>
      <c r="E136" s="50"/>
      <c r="F136" s="50"/>
      <c r="G136" s="22">
        <f>G135*2</f>
        <v>0</v>
      </c>
      <c r="H136" s="23">
        <f>H135*2</f>
        <v>0</v>
      </c>
      <c r="I136" s="2"/>
      <c r="J136" s="2"/>
      <c r="K136" s="2"/>
    </row>
    <row r="137" spans="1:11" ht="19.899999999999999" customHeight="1" x14ac:dyDescent="0.2">
      <c r="A137" s="44" t="s">
        <v>4</v>
      </c>
      <c r="B137" s="44"/>
      <c r="C137" s="44"/>
      <c r="D137" s="44"/>
      <c r="E137" s="44"/>
      <c r="F137" s="44"/>
    </row>
    <row r="138" spans="1:11" ht="19.899999999999999" customHeight="1" x14ac:dyDescent="0.2">
      <c r="A138" s="8" t="s">
        <v>6</v>
      </c>
      <c r="B138" s="8"/>
      <c r="C138" s="8"/>
      <c r="D138" s="8"/>
      <c r="E138" s="8"/>
      <c r="F138" s="8"/>
    </row>
    <row r="139" spans="1:11" ht="48.75" customHeight="1" x14ac:dyDescent="0.25">
      <c r="A139" s="48" t="s">
        <v>7</v>
      </c>
      <c r="B139" s="48"/>
      <c r="C139" s="48"/>
      <c r="D139" s="48"/>
      <c r="E139" s="48"/>
      <c r="F139" s="48"/>
      <c r="G139" s="48"/>
      <c r="H139" s="48"/>
    </row>
    <row r="140" spans="1:11" ht="19.899999999999999" customHeight="1" x14ac:dyDescent="0.25">
      <c r="A140" s="6" t="s">
        <v>3</v>
      </c>
    </row>
    <row r="141" spans="1:11" ht="19.899999999999999" customHeight="1" x14ac:dyDescent="0.25">
      <c r="A141" s="6"/>
    </row>
    <row r="142" spans="1:11" ht="19.899999999999999" customHeight="1" x14ac:dyDescent="0.25">
      <c r="A142" s="6"/>
    </row>
    <row r="143" spans="1:11" ht="19.899999999999999" customHeight="1" x14ac:dyDescent="0.25">
      <c r="A143" s="6"/>
    </row>
    <row r="144" spans="1:11" ht="19.899999999999999" customHeight="1" x14ac:dyDescent="0.25">
      <c r="A144" s="6"/>
    </row>
    <row r="145" spans="1:6" ht="19.899999999999999" customHeight="1" x14ac:dyDescent="0.25">
      <c r="A145" s="6"/>
    </row>
    <row r="146" spans="1:6" ht="19.899999999999999" customHeight="1" x14ac:dyDescent="0.25">
      <c r="A146" s="6"/>
    </row>
    <row r="147" spans="1:6" ht="19.899999999999999" customHeight="1" x14ac:dyDescent="0.25">
      <c r="A147" s="6"/>
    </row>
    <row r="148" spans="1:6" ht="19.899999999999999" customHeight="1" x14ac:dyDescent="0.25">
      <c r="A148" s="6"/>
    </row>
    <row r="149" spans="1:6" ht="19.899999999999999" customHeight="1" x14ac:dyDescent="0.25">
      <c r="A149" s="6"/>
    </row>
    <row r="150" spans="1:6" ht="19.899999999999999" customHeight="1" x14ac:dyDescent="0.25">
      <c r="A150" s="6"/>
    </row>
    <row r="153" spans="1:6" ht="19.899999999999999" customHeight="1" x14ac:dyDescent="0.25">
      <c r="F153" s="5"/>
    </row>
    <row r="154" spans="1:6" ht="19.899999999999999" customHeight="1" x14ac:dyDescent="0.25">
      <c r="F154" s="5"/>
    </row>
    <row r="155" spans="1:6" ht="19.899999999999999" customHeight="1" x14ac:dyDescent="0.25">
      <c r="F155" s="5"/>
    </row>
  </sheetData>
  <mergeCells count="4">
    <mergeCell ref="A137:F137"/>
    <mergeCell ref="A135:F135"/>
    <mergeCell ref="A139:H139"/>
    <mergeCell ref="A136:F136"/>
  </mergeCells>
  <printOptions horizontalCentered="1"/>
  <pageMargins left="0.39370078740157505" right="0.39370078740157505" top="1.5748031496063002" bottom="0.78740157480315021" header="0.31496062992126012" footer="0.31496062992126012"/>
  <pageSetup paperSize="9" scale="84" fitToHeight="0" orientation="landscape" r:id="rId1"/>
  <headerFooter>
    <oddHeader>&amp;C&amp;"Arial,Tučné"
SEZNAM - MODELOVÝ PŘÍKLAD 
PRO HODNOCENÍ PODADNÝCH NABÍDEK
Čistící prostředky a drogistické zboží pro ZZS SK&amp;R
&amp;G</oddHeader>
    <oddFooter xml:space="preserve">&amp;R&amp;"Arial,Obyčejné"&amp;8&amp;P
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221B9BAA6F1438C4AD440885C75BE" ma:contentTypeVersion="15" ma:contentTypeDescription="Vytvoří nový dokument" ma:contentTypeScope="" ma:versionID="ab3280c0e9a04745c807de1f037317d4">
  <xsd:schema xmlns:xsd="http://www.w3.org/2001/XMLSchema" xmlns:xs="http://www.w3.org/2001/XMLSchema" xmlns:p="http://schemas.microsoft.com/office/2006/metadata/properties" xmlns:ns3="073c0d7a-a96f-4459-b5bf-86eb3ac2494a" targetNamespace="http://schemas.microsoft.com/office/2006/metadata/properties" ma:root="true" ma:fieldsID="91e4505b0fd436423379cd76741b1aac" ns3:_="">
    <xsd:import namespace="073c0d7a-a96f-4459-b5bf-86eb3ac24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c0d7a-a96f-4459-b5bf-86eb3ac24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3c0d7a-a96f-4459-b5bf-86eb3ac2494a" xsi:nil="true"/>
  </documentManagement>
</p:properties>
</file>

<file path=customXml/itemProps1.xml><?xml version="1.0" encoding="utf-8"?>
<ds:datastoreItem xmlns:ds="http://schemas.openxmlformats.org/officeDocument/2006/customXml" ds:itemID="{9BED1C46-8363-4097-832D-EF8505125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c0d7a-a96f-4459-b5bf-86eb3ac24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BC3447-44FE-4AEF-9EE0-7CCB768EC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A97FED-961E-4DDC-BB74-C2AD4635F954}">
  <ds:schemaRefs>
    <ds:schemaRef ds:uri="073c0d7a-a96f-4459-b5bf-86eb3ac2494a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Šimůnková Barbora Ing.</cp:lastModifiedBy>
  <cp:lastPrinted>2025-06-15T21:43:55Z</cp:lastPrinted>
  <dcterms:created xsi:type="dcterms:W3CDTF">2021-10-28T14:25:28Z</dcterms:created>
  <dcterms:modified xsi:type="dcterms:W3CDTF">2025-07-11T06:23:30Z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  <property fmtid="{D5CDD505-2E9C-101B-9397-08002B2CF9AE}" pid="9" name="ContentTypeId">
    <vt:lpwstr>0x010100A36221B9BAA6F1438C4AD440885C75BE</vt:lpwstr>
  </property>
</Properties>
</file>