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ilan_veleba_ksus_cz/Documents/Dokumenty/MATERIÁLY/Svodidla/VZ SVODIDLA/"/>
    </mc:Choice>
  </mc:AlternateContent>
  <xr:revisionPtr revIDLastSave="234" documentId="11_AD4D80C4656A4B7AC02E74D153DB56A05ADEDD80" xr6:coauthVersionLast="47" xr6:coauthVersionMax="47" xr10:uidLastSave="{189A8CBE-A1DC-467A-BEAC-93B287F56128}"/>
  <bookViews>
    <workbookView xWindow="22932" yWindow="5604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35" i="1"/>
  <c r="J36" i="1"/>
  <c r="J37" i="1"/>
  <c r="J38" i="1"/>
  <c r="J39" i="1"/>
  <c r="J40" i="1"/>
  <c r="J41" i="1"/>
  <c r="J42" i="1"/>
  <c r="J43" i="1"/>
  <c r="J29" i="1" l="1"/>
  <c r="J30" i="1"/>
  <c r="J31" i="1"/>
  <c r="J32" i="1"/>
  <c r="J33" i="1"/>
  <c r="J34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7" i="1"/>
  <c r="J6" i="1"/>
  <c r="J44" i="1" l="1"/>
  <c r="J46" i="1" s="1"/>
  <c r="J45" i="1" s="1"/>
</calcChain>
</file>

<file path=xl/sharedStrings.xml><?xml version="1.0" encoding="utf-8"?>
<sst xmlns="http://schemas.openxmlformats.org/spreadsheetml/2006/main" count="272" uniqueCount="71">
  <si>
    <t>číslo silnice</t>
  </si>
  <si>
    <t>CMS</t>
  </si>
  <si>
    <t>místopis/úsek</t>
  </si>
  <si>
    <t>staničení km</t>
  </si>
  <si>
    <t>kód položky</t>
  </si>
  <si>
    <t>Popis položky</t>
  </si>
  <si>
    <t>MJ</t>
  </si>
  <si>
    <t>množství</t>
  </si>
  <si>
    <t>Jednotková cena</t>
  </si>
  <si>
    <t>Celkem bez DPH</t>
  </si>
  <si>
    <t>Všeobecné konstrukce a práce</t>
  </si>
  <si>
    <t>9113A3</t>
  </si>
  <si>
    <t>svodidlo ocel silnič jednostr,úroveň zadržení N1,N2 - demontáž s přesunem</t>
  </si>
  <si>
    <t>m</t>
  </si>
  <si>
    <t>9113A1</t>
  </si>
  <si>
    <t>svodidlo ocel silnič jednostr,úroveň zadržení N2 - dodávka a montáž</t>
  </si>
  <si>
    <t>směrové sloupky z plast hmot - nástavce na svodidla včetně odrazného pásku</t>
  </si>
  <si>
    <t>kus</t>
  </si>
  <si>
    <t>DPH 21%</t>
  </si>
  <si>
    <t>Celkem s DPH</t>
  </si>
  <si>
    <t xml:space="preserve">součástí položek dodávka a instalace  svodidel je i zaměření inženýrských sítí před vlastní instalací svodidel
</t>
  </si>
  <si>
    <t>Akce:</t>
  </si>
  <si>
    <t>II/259</t>
  </si>
  <si>
    <t>Bělá pod Bezdězem</t>
  </si>
  <si>
    <t>Dalovice</t>
  </si>
  <si>
    <t>Podlázky</t>
  </si>
  <si>
    <t>III/2753</t>
  </si>
  <si>
    <t>Benátky nad Jizerou</t>
  </si>
  <si>
    <t>Horky n.J.</t>
  </si>
  <si>
    <t>III/2752</t>
  </si>
  <si>
    <t>Čtyři kameny</t>
  </si>
  <si>
    <t>III/2729</t>
  </si>
  <si>
    <t>Předměřice n. J.</t>
  </si>
  <si>
    <t>Předměřice n.J.</t>
  </si>
  <si>
    <t>III/2424</t>
  </si>
  <si>
    <t>Dolínek</t>
  </si>
  <si>
    <t>Klecany</t>
  </si>
  <si>
    <t>II/608</t>
  </si>
  <si>
    <t>Dřínov</t>
  </si>
  <si>
    <t>k.o. Veltrusy</t>
  </si>
  <si>
    <t>III/2792</t>
  </si>
  <si>
    <t>Mnichovo Hradiště</t>
  </si>
  <si>
    <t>Sezemice, začátek obce (pravá strana)</t>
  </si>
  <si>
    <t>Sezemice, propustek (levá strana)</t>
  </si>
  <si>
    <t>III/26820</t>
  </si>
  <si>
    <t>Klášter Hradiště nad Jizerou, propustek (k. ú. Horní Bukovina) - pravá strana 52m + 4nástavce, levá strana 24m + 3nástavce</t>
  </si>
  <si>
    <t>II/101xII/611</t>
  </si>
  <si>
    <t>Mochov</t>
  </si>
  <si>
    <t>II/101 křižovatka se sil. II/611</t>
  </si>
  <si>
    <t>II/245</t>
  </si>
  <si>
    <t>most č. 245-007</t>
  </si>
  <si>
    <t>II/272</t>
  </si>
  <si>
    <t>sil.č. II/272 křižovatka III/27254</t>
  </si>
  <si>
    <t>1,603-1,904</t>
  </si>
  <si>
    <t>1,377-1,540</t>
  </si>
  <si>
    <t>0,05-0,174</t>
  </si>
  <si>
    <t>17,500-17,845</t>
  </si>
  <si>
    <t>17,670-17,835</t>
  </si>
  <si>
    <t>0,580-0,640</t>
  </si>
  <si>
    <t>0,520-0,692</t>
  </si>
  <si>
    <t>15,560-15,500</t>
  </si>
  <si>
    <t>15,700-15,800</t>
  </si>
  <si>
    <t>15,860-15,980</t>
  </si>
  <si>
    <t>0,993 - 1,381</t>
  </si>
  <si>
    <t>II/101 - 114,250    II/611 - 8,300</t>
  </si>
  <si>
    <t>II/245 - 12,510</t>
  </si>
  <si>
    <t>II/272 - 8,160</t>
  </si>
  <si>
    <t>svodidlo ocel. Sil. Jednostranné, úroveň zadržení N1,N2, demontáž s přesunem</t>
  </si>
  <si>
    <t>svodidlo ocel.sil. Jednostranné, úroveň zadržení N2, dodávka a motnáž</t>
  </si>
  <si>
    <t>Pooznámka:</t>
  </si>
  <si>
    <t>Instalace a oprava svodidel na silnicích II. a III. třídy na území Středočeského kraje - oblast Mnichovo Hradiště v roce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</si>
</sst>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Kč-405];\-#,##0.00\ [$Kč-405]"/>
    <numFmt numFmtId="165" formatCode="#,##0.00_ ;\-#,##0.00\ "/>
  </numFmts>
  <fonts count="10" x14ac:knownFonts="1"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/>
      <right style="hair">
        <color indexed="8"/>
      </right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/>
      <right style="hair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otted">
        <color indexed="64"/>
      </top>
      <bottom/>
      <diagonal/>
    </border>
    <border>
      <left style="medium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ashed">
        <color indexed="64"/>
      </right>
      <top style="dotted">
        <color indexed="64"/>
      </top>
      <bottom style="medium">
        <color indexed="64"/>
      </bottom>
      <diagonal/>
    </border>
    <border>
      <left/>
      <right style="dashed">
        <color indexed="64"/>
      </right>
      <top style="dotted">
        <color indexed="64"/>
      </top>
      <bottom style="medium">
        <color indexed="64"/>
      </bottom>
      <diagonal/>
    </border>
    <border>
      <left style="dash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/>
    <xf numFmtId="0" fontId="8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49" fontId="3" fillId="3" borderId="11" xfId="0" applyNumberFormat="1" applyFont="1" applyFill="1" applyBorder="1" applyAlignment="1" applyProtection="1">
      <alignment horizontal="center" wrapText="1"/>
      <protection locked="0"/>
    </xf>
    <xf numFmtId="49" fontId="3" fillId="3" borderId="1" xfId="0" applyNumberFormat="1" applyFont="1" applyFill="1" applyBorder="1" applyAlignment="1" applyProtection="1">
      <alignment horizontal="center" wrapText="1"/>
      <protection locked="0"/>
    </xf>
    <xf numFmtId="0" fontId="3" fillId="3" borderId="2" xfId="0" applyFont="1" applyFill="1" applyBorder="1" applyAlignment="1" applyProtection="1">
      <alignment horizontal="center" wrapText="1"/>
      <protection locked="0"/>
    </xf>
    <xf numFmtId="0" fontId="4" fillId="3" borderId="2" xfId="0" applyFont="1" applyFill="1" applyBorder="1" applyAlignment="1">
      <alignment horizontal="center"/>
    </xf>
    <xf numFmtId="165" fontId="4" fillId="3" borderId="12" xfId="0" applyNumberFormat="1" applyFont="1" applyFill="1" applyBorder="1"/>
    <xf numFmtId="49" fontId="3" fillId="3" borderId="13" xfId="0" applyNumberFormat="1" applyFont="1" applyFill="1" applyBorder="1" applyAlignment="1" applyProtection="1">
      <alignment horizontal="center" wrapText="1"/>
      <protection locked="0"/>
    </xf>
    <xf numFmtId="49" fontId="3" fillId="3" borderId="4" xfId="0" applyNumberFormat="1" applyFont="1" applyFill="1" applyBorder="1" applyAlignment="1" applyProtection="1">
      <alignment horizontal="center" wrapText="1"/>
      <protection locked="0"/>
    </xf>
    <xf numFmtId="0" fontId="6" fillId="3" borderId="2" xfId="0" applyFont="1" applyFill="1" applyBorder="1" applyAlignment="1" applyProtection="1">
      <alignment horizontal="center" wrapText="1"/>
      <protection locked="0"/>
    </xf>
    <xf numFmtId="164" fontId="7" fillId="2" borderId="12" xfId="0" applyNumberFormat="1" applyFont="1" applyFill="1" applyBorder="1"/>
    <xf numFmtId="164" fontId="7" fillId="2" borderId="15" xfId="0" applyNumberFormat="1" applyFont="1" applyFill="1" applyBorder="1"/>
    <xf numFmtId="0" fontId="3" fillId="2" borderId="7" xfId="0" applyFont="1" applyFill="1" applyBorder="1" applyAlignment="1" applyProtection="1">
      <alignment horizontal="center" wrapText="1"/>
      <protection locked="0"/>
    </xf>
    <xf numFmtId="0" fontId="3" fillId="2" borderId="8" xfId="0" applyFont="1" applyFill="1" applyBorder="1" applyAlignment="1" applyProtection="1">
      <alignment horizontal="center" wrapText="1"/>
      <protection locked="0"/>
    </xf>
    <xf numFmtId="0" fontId="3" fillId="2" borderId="9" xfId="0" applyFont="1" applyFill="1" applyBorder="1" applyAlignment="1" applyProtection="1">
      <alignment horizontal="center" wrapText="1"/>
      <protection locked="0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49" fontId="3" fillId="3" borderId="22" xfId="0" applyNumberFormat="1" applyFont="1" applyFill="1" applyBorder="1" applyAlignment="1" applyProtection="1">
      <alignment horizontal="center" wrapText="1"/>
      <protection locked="0"/>
    </xf>
    <xf numFmtId="49" fontId="3" fillId="3" borderId="16" xfId="0" applyNumberFormat="1" applyFont="1" applyFill="1" applyBorder="1" applyAlignment="1" applyProtection="1">
      <alignment horizontal="center" wrapText="1"/>
      <protection locked="0"/>
    </xf>
    <xf numFmtId="0" fontId="3" fillId="3" borderId="23" xfId="0" applyFont="1" applyFill="1" applyBorder="1" applyAlignment="1" applyProtection="1">
      <alignment horizontal="center" wrapText="1"/>
      <protection locked="0"/>
    </xf>
    <xf numFmtId="0" fontId="4" fillId="3" borderId="23" xfId="0" applyFont="1" applyFill="1" applyBorder="1" applyAlignment="1">
      <alignment horizontal="center"/>
    </xf>
    <xf numFmtId="165" fontId="4" fillId="3" borderId="17" xfId="0" applyNumberFormat="1" applyFont="1" applyFill="1" applyBorder="1"/>
    <xf numFmtId="0" fontId="3" fillId="0" borderId="24" xfId="0" applyFont="1" applyBorder="1" applyAlignment="1" applyProtection="1">
      <alignment wrapText="1"/>
      <protection locked="0"/>
    </xf>
    <xf numFmtId="0" fontId="3" fillId="0" borderId="25" xfId="0" applyFont="1" applyBorder="1" applyAlignment="1" applyProtection="1">
      <alignment wrapText="1"/>
      <protection locked="0"/>
    </xf>
    <xf numFmtId="0" fontId="5" fillId="0" borderId="26" xfId="0" applyFont="1" applyBorder="1" applyAlignment="1" applyProtection="1">
      <alignment horizont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/>
    <xf numFmtId="164" fontId="4" fillId="0" borderId="26" xfId="0" applyNumberFormat="1" applyFont="1" applyBorder="1"/>
    <xf numFmtId="164" fontId="4" fillId="0" borderId="27" xfId="0" applyNumberFormat="1" applyFont="1" applyBorder="1"/>
    <xf numFmtId="165" fontId="4" fillId="2" borderId="23" xfId="0" applyNumberFormat="1" applyFont="1" applyFill="1" applyBorder="1"/>
    <xf numFmtId="165" fontId="4" fillId="2" borderId="2" xfId="0" applyNumberFormat="1" applyFont="1" applyFill="1" applyBorder="1"/>
    <xf numFmtId="165" fontId="4" fillId="2" borderId="3" xfId="0" applyNumberFormat="1" applyFont="1" applyFill="1" applyBorder="1"/>
    <xf numFmtId="165" fontId="4" fillId="2" borderId="5" xfId="0" applyNumberFormat="1" applyFont="1" applyFill="1" applyBorder="1"/>
    <xf numFmtId="165" fontId="4" fillId="2" borderId="14" xfId="0" applyNumberFormat="1" applyFont="1" applyFill="1" applyBorder="1"/>
    <xf numFmtId="164" fontId="7" fillId="2" borderId="39" xfId="0" applyNumberFormat="1" applyFont="1" applyFill="1" applyBorder="1"/>
    <xf numFmtId="49" fontId="3" fillId="0" borderId="11" xfId="0" applyNumberFormat="1" applyFont="1" applyBorder="1" applyAlignment="1" applyProtection="1">
      <alignment horizontal="center" wrapText="1"/>
      <protection locked="0"/>
    </xf>
    <xf numFmtId="49" fontId="3" fillId="0" borderId="1" xfId="0" applyNumberFormat="1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>
      <alignment horizontal="center"/>
    </xf>
    <xf numFmtId="0" fontId="3" fillId="3" borderId="3" xfId="0" applyFont="1" applyFill="1" applyBorder="1" applyAlignment="1" applyProtection="1">
      <alignment horizontal="center" wrapText="1"/>
      <protection locked="0"/>
    </xf>
    <xf numFmtId="0" fontId="4" fillId="3" borderId="3" xfId="0" applyFont="1" applyFill="1" applyBorder="1" applyAlignment="1">
      <alignment horizontal="center"/>
    </xf>
    <xf numFmtId="0" fontId="3" fillId="0" borderId="1" xfId="0" applyFont="1" applyBorder="1" applyAlignment="1" applyProtection="1">
      <alignment horizontal="center" wrapText="1"/>
      <protection locked="0"/>
    </xf>
    <xf numFmtId="49" fontId="3" fillId="0" borderId="13" xfId="0" applyNumberFormat="1" applyFont="1" applyBorder="1" applyAlignment="1" applyProtection="1">
      <alignment horizontal="center" wrapText="1"/>
      <protection locked="0"/>
    </xf>
    <xf numFmtId="49" fontId="3" fillId="0" borderId="4" xfId="0" applyNumberFormat="1" applyFont="1" applyBorder="1" applyAlignment="1" applyProtection="1">
      <alignment horizontal="center" wrapText="1"/>
      <protection locked="0"/>
    </xf>
    <xf numFmtId="0" fontId="3" fillId="0" borderId="5" xfId="0" applyFont="1" applyBorder="1" applyAlignment="1" applyProtection="1">
      <alignment horizontal="center" wrapText="1"/>
      <protection locked="0"/>
    </xf>
    <xf numFmtId="0" fontId="4" fillId="0" borderId="5" xfId="0" applyFont="1" applyBorder="1" applyAlignment="1">
      <alignment horizontal="center"/>
    </xf>
    <xf numFmtId="0" fontId="6" fillId="0" borderId="2" xfId="0" applyFont="1" applyBorder="1" applyAlignment="1" applyProtection="1">
      <alignment horizontal="center" wrapText="1"/>
      <protection locked="0"/>
    </xf>
    <xf numFmtId="49" fontId="3" fillId="3" borderId="28" xfId="0" applyNumberFormat="1" applyFont="1" applyFill="1" applyBorder="1" applyAlignment="1" applyProtection="1">
      <alignment horizontal="center" wrapText="1"/>
      <protection locked="0"/>
    </xf>
    <xf numFmtId="49" fontId="3" fillId="3" borderId="29" xfId="0" applyNumberFormat="1" applyFont="1" applyFill="1" applyBorder="1" applyAlignment="1" applyProtection="1">
      <alignment horizontal="center" wrapText="1"/>
      <protection locked="0"/>
    </xf>
    <xf numFmtId="49" fontId="3" fillId="3" borderId="41" xfId="0" applyNumberFormat="1" applyFont="1" applyFill="1" applyBorder="1" applyAlignment="1" applyProtection="1">
      <alignment horizontal="center" wrapText="1"/>
      <protection locked="0"/>
    </xf>
    <xf numFmtId="49" fontId="3" fillId="3" borderId="31" xfId="0" applyNumberFormat="1" applyFont="1" applyFill="1" applyBorder="1" applyAlignment="1" applyProtection="1">
      <alignment horizontal="center" wrapText="1"/>
      <protection locked="0"/>
    </xf>
    <xf numFmtId="0" fontId="3" fillId="3" borderId="32" xfId="0" applyFont="1" applyFill="1" applyBorder="1" applyAlignment="1" applyProtection="1">
      <alignment horizontal="center" wrapText="1"/>
      <protection locked="0"/>
    </xf>
    <xf numFmtId="0" fontId="3" fillId="3" borderId="30" xfId="0" applyFont="1" applyFill="1" applyBorder="1" applyAlignment="1" applyProtection="1">
      <alignment horizontal="center" wrapText="1"/>
      <protection locked="0"/>
    </xf>
    <xf numFmtId="165" fontId="4" fillId="0" borderId="12" xfId="0" applyNumberFormat="1" applyFont="1" applyBorder="1"/>
    <xf numFmtId="0" fontId="3" fillId="0" borderId="3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>
      <alignment horizontal="center"/>
    </xf>
    <xf numFmtId="49" fontId="3" fillId="0" borderId="40" xfId="0" applyNumberFormat="1" applyFont="1" applyBorder="1" applyAlignment="1" applyProtection="1">
      <alignment horizontal="center" wrapText="1"/>
      <protection locked="0"/>
    </xf>
    <xf numFmtId="49" fontId="3" fillId="0" borderId="33" xfId="0" applyNumberFormat="1" applyFont="1" applyBorder="1" applyAlignment="1" applyProtection="1">
      <alignment horizontal="center" wrapText="1"/>
      <protection locked="0"/>
    </xf>
    <xf numFmtId="0" fontId="3" fillId="0" borderId="30" xfId="0" applyFont="1" applyBorder="1" applyAlignment="1" applyProtection="1">
      <alignment horizontal="center" wrapText="1"/>
      <protection locked="0"/>
    </xf>
    <xf numFmtId="49" fontId="3" fillId="0" borderId="41" xfId="0" applyNumberFormat="1" applyFont="1" applyBorder="1" applyAlignment="1" applyProtection="1">
      <alignment horizontal="center" wrapText="1"/>
      <protection locked="0"/>
    </xf>
    <xf numFmtId="49" fontId="3" fillId="0" borderId="31" xfId="0" applyNumberFormat="1" applyFont="1" applyBorder="1" applyAlignment="1" applyProtection="1">
      <alignment horizontal="center" wrapText="1"/>
      <protection locked="0"/>
    </xf>
    <xf numFmtId="0" fontId="3" fillId="0" borderId="32" xfId="0" applyFont="1" applyBorder="1" applyAlignment="1" applyProtection="1">
      <alignment horizontal="center" wrapText="1"/>
      <protection locked="0"/>
    </xf>
    <xf numFmtId="49" fontId="3" fillId="0" borderId="35" xfId="0" applyNumberFormat="1" applyFont="1" applyBorder="1" applyAlignment="1" applyProtection="1">
      <alignment horizontal="center" wrapText="1"/>
      <protection locked="0"/>
    </xf>
    <xf numFmtId="0" fontId="3" fillId="0" borderId="29" xfId="0" applyFont="1" applyBorder="1" applyAlignment="1" applyProtection="1">
      <alignment horizontal="center" wrapText="1"/>
      <protection locked="0"/>
    </xf>
    <xf numFmtId="49" fontId="3" fillId="0" borderId="36" xfId="0" applyNumberFormat="1" applyFont="1" applyBorder="1" applyAlignment="1" applyProtection="1">
      <alignment horizontal="center" wrapText="1"/>
      <protection locked="0"/>
    </xf>
    <xf numFmtId="49" fontId="3" fillId="0" borderId="42" xfId="0" applyNumberFormat="1" applyFont="1" applyBorder="1" applyAlignment="1" applyProtection="1">
      <alignment horizontal="center" wrapText="1"/>
      <protection locked="0"/>
    </xf>
    <xf numFmtId="49" fontId="3" fillId="0" borderId="43" xfId="0" applyNumberFormat="1" applyFont="1" applyBorder="1" applyAlignment="1" applyProtection="1">
      <alignment horizontal="center" wrapText="1"/>
      <protection locked="0"/>
    </xf>
    <xf numFmtId="0" fontId="3" fillId="0" borderId="44" xfId="0" applyFont="1" applyBorder="1" applyAlignment="1" applyProtection="1">
      <alignment horizontal="center" wrapText="1"/>
      <protection locked="0"/>
    </xf>
    <xf numFmtId="0" fontId="3" fillId="0" borderId="2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>
      <alignment horizontal="center"/>
    </xf>
    <xf numFmtId="165" fontId="4" fillId="0" borderId="15" xfId="0" applyNumberFormat="1" applyFont="1" applyBorder="1"/>
    <xf numFmtId="49" fontId="3" fillId="3" borderId="40" xfId="0" applyNumberFormat="1" applyFont="1" applyFill="1" applyBorder="1" applyAlignment="1" applyProtection="1">
      <alignment horizontal="center" wrapText="1"/>
      <protection locked="0"/>
    </xf>
    <xf numFmtId="49" fontId="3" fillId="3" borderId="33" xfId="0" applyNumberFormat="1" applyFont="1" applyFill="1" applyBorder="1" applyAlignment="1" applyProtection="1">
      <alignment horizontal="center" wrapText="1"/>
      <protection locked="0"/>
    </xf>
    <xf numFmtId="49" fontId="3" fillId="3" borderId="34" xfId="0" applyNumberFormat="1" applyFont="1" applyFill="1" applyBorder="1" applyAlignment="1" applyProtection="1">
      <alignment horizontal="center" wrapText="1"/>
      <protection locked="0"/>
    </xf>
    <xf numFmtId="0" fontId="7" fillId="2" borderId="19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center" vertical="center" wrapText="1"/>
    </xf>
    <xf numFmtId="0" fontId="7" fillId="2" borderId="37" xfId="0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abSelected="1" workbookViewId="0">
      <selection activeCell="B1" sqref="B1:J2"/>
    </sheetView>
  </sheetViews>
  <sheetFormatPr defaultRowHeight="15" x14ac:dyDescent="0.25"/>
  <cols>
    <col min="1" max="1" width="8.85546875" bestFit="1" customWidth="1"/>
    <col min="2" max="2" width="11.85546875" customWidth="1"/>
    <col min="3" max="3" width="12.7109375" customWidth="1"/>
    <col min="4" max="4" width="11" customWidth="1"/>
    <col min="6" max="6" width="36" customWidth="1"/>
    <col min="7" max="7" width="3.85546875" bestFit="1" customWidth="1"/>
    <col min="8" max="8" width="7.140625" bestFit="1" customWidth="1"/>
    <col min="9" max="9" width="12.7109375" bestFit="1" customWidth="1"/>
    <col min="10" max="10" width="12.28515625" bestFit="1" customWidth="1"/>
  </cols>
  <sheetData>
    <row r="1" spans="1:10" ht="15" customHeight="1" x14ac:dyDescent="0.25">
      <c r="A1" s="82" t="s">
        <v>21</v>
      </c>
      <c r="B1" s="79" t="s">
        <v>70</v>
      </c>
      <c r="C1" s="79"/>
      <c r="D1" s="79"/>
      <c r="E1" s="79"/>
      <c r="F1" s="79"/>
      <c r="G1" s="79"/>
      <c r="H1" s="79"/>
      <c r="I1" s="79"/>
      <c r="J1" s="79"/>
    </row>
    <row r="2" spans="1:10" ht="15.75" customHeight="1" x14ac:dyDescent="0.25">
      <c r="A2" s="82"/>
      <c r="B2" s="79"/>
      <c r="C2" s="79"/>
      <c r="D2" s="79"/>
      <c r="E2" s="79"/>
      <c r="F2" s="79"/>
      <c r="G2" s="79"/>
      <c r="H2" s="79"/>
      <c r="I2" s="79"/>
      <c r="J2" s="79"/>
    </row>
    <row r="3" spans="1:10" ht="15.75" thickBot="1" x14ac:dyDescent="0.3">
      <c r="E3" s="1"/>
      <c r="F3" s="1"/>
      <c r="G3" s="1"/>
      <c r="H3" s="1"/>
      <c r="I3" s="1"/>
      <c r="J3" s="1"/>
    </row>
    <row r="4" spans="1:10" ht="15.75" thickBot="1" x14ac:dyDescent="0.3">
      <c r="A4" s="14" t="s">
        <v>0</v>
      </c>
      <c r="B4" s="15" t="s">
        <v>1</v>
      </c>
      <c r="C4" s="15" t="s">
        <v>2</v>
      </c>
      <c r="D4" s="15" t="s">
        <v>3</v>
      </c>
      <c r="E4" s="16" t="s">
        <v>4</v>
      </c>
      <c r="F4" s="16" t="s">
        <v>5</v>
      </c>
      <c r="G4" s="17" t="s">
        <v>6</v>
      </c>
      <c r="H4" s="17" t="s">
        <v>7</v>
      </c>
      <c r="I4" s="17" t="s">
        <v>8</v>
      </c>
      <c r="J4" s="18" t="s">
        <v>9</v>
      </c>
    </row>
    <row r="5" spans="1:10" ht="15.75" thickBot="1" x14ac:dyDescent="0.3">
      <c r="A5" s="24"/>
      <c r="B5" s="25"/>
      <c r="C5" s="25"/>
      <c r="D5" s="25"/>
      <c r="E5" s="26"/>
      <c r="F5" s="27" t="s">
        <v>10</v>
      </c>
      <c r="G5" s="28"/>
      <c r="H5" s="28"/>
      <c r="I5" s="29"/>
      <c r="J5" s="30"/>
    </row>
    <row r="6" spans="1:10" ht="23.25" x14ac:dyDescent="0.25">
      <c r="A6" s="19" t="s">
        <v>22</v>
      </c>
      <c r="B6" s="20" t="s">
        <v>23</v>
      </c>
      <c r="C6" s="20" t="s">
        <v>24</v>
      </c>
      <c r="D6" s="20" t="s">
        <v>53</v>
      </c>
      <c r="E6" s="21" t="s">
        <v>11</v>
      </c>
      <c r="F6" s="21" t="s">
        <v>12</v>
      </c>
      <c r="G6" s="22" t="s">
        <v>13</v>
      </c>
      <c r="H6" s="22">
        <v>301</v>
      </c>
      <c r="I6" s="31">
        <v>0</v>
      </c>
      <c r="J6" s="23">
        <f t="shared" ref="J6:J43" si="0">H6*I6</f>
        <v>0</v>
      </c>
    </row>
    <row r="7" spans="1:10" ht="23.25" x14ac:dyDescent="0.25">
      <c r="A7" s="4" t="s">
        <v>22</v>
      </c>
      <c r="B7" s="5" t="s">
        <v>23</v>
      </c>
      <c r="C7" s="5" t="s">
        <v>24</v>
      </c>
      <c r="D7" s="5" t="s">
        <v>53</v>
      </c>
      <c r="E7" s="6" t="s">
        <v>14</v>
      </c>
      <c r="F7" s="6" t="s">
        <v>15</v>
      </c>
      <c r="G7" s="7" t="s">
        <v>13</v>
      </c>
      <c r="H7" s="7">
        <v>301</v>
      </c>
      <c r="I7" s="32">
        <v>0</v>
      </c>
      <c r="J7" s="8">
        <f t="shared" si="0"/>
        <v>0</v>
      </c>
    </row>
    <row r="8" spans="1:10" ht="23.25" x14ac:dyDescent="0.25">
      <c r="A8" s="4" t="s">
        <v>22</v>
      </c>
      <c r="B8" s="5" t="s">
        <v>23</v>
      </c>
      <c r="C8" s="5" t="s">
        <v>24</v>
      </c>
      <c r="D8" s="5" t="s">
        <v>53</v>
      </c>
      <c r="E8" s="6">
        <v>91238</v>
      </c>
      <c r="F8" s="6" t="s">
        <v>16</v>
      </c>
      <c r="G8" s="7" t="s">
        <v>17</v>
      </c>
      <c r="H8" s="7">
        <v>16</v>
      </c>
      <c r="I8" s="32">
        <v>0</v>
      </c>
      <c r="J8" s="8">
        <f t="shared" si="0"/>
        <v>0</v>
      </c>
    </row>
    <row r="9" spans="1:10" ht="23.25" x14ac:dyDescent="0.25">
      <c r="A9" s="4" t="s">
        <v>22</v>
      </c>
      <c r="B9" s="5" t="s">
        <v>23</v>
      </c>
      <c r="C9" s="5" t="s">
        <v>25</v>
      </c>
      <c r="D9" s="5" t="s">
        <v>54</v>
      </c>
      <c r="E9" s="6" t="s">
        <v>11</v>
      </c>
      <c r="F9" s="6" t="s">
        <v>12</v>
      </c>
      <c r="G9" s="7" t="s">
        <v>13</v>
      </c>
      <c r="H9" s="7">
        <v>163</v>
      </c>
      <c r="I9" s="32">
        <v>0</v>
      </c>
      <c r="J9" s="8">
        <f t="shared" si="0"/>
        <v>0</v>
      </c>
    </row>
    <row r="10" spans="1:10" ht="23.25" x14ac:dyDescent="0.25">
      <c r="A10" s="4" t="s">
        <v>22</v>
      </c>
      <c r="B10" s="5" t="s">
        <v>23</v>
      </c>
      <c r="C10" s="5" t="s">
        <v>25</v>
      </c>
      <c r="D10" s="5" t="s">
        <v>54</v>
      </c>
      <c r="E10" s="6" t="s">
        <v>14</v>
      </c>
      <c r="F10" s="6" t="s">
        <v>15</v>
      </c>
      <c r="G10" s="7" t="s">
        <v>13</v>
      </c>
      <c r="H10" s="7">
        <v>163</v>
      </c>
      <c r="I10" s="32">
        <v>0</v>
      </c>
      <c r="J10" s="8">
        <f t="shared" si="0"/>
        <v>0</v>
      </c>
    </row>
    <row r="11" spans="1:10" ht="23.25" x14ac:dyDescent="0.25">
      <c r="A11" s="4" t="s">
        <v>22</v>
      </c>
      <c r="B11" s="5" t="s">
        <v>23</v>
      </c>
      <c r="C11" s="5" t="s">
        <v>25</v>
      </c>
      <c r="D11" s="5" t="s">
        <v>54</v>
      </c>
      <c r="E11" s="6">
        <v>91238</v>
      </c>
      <c r="F11" s="6" t="s">
        <v>16</v>
      </c>
      <c r="G11" s="7" t="s">
        <v>17</v>
      </c>
      <c r="H11" s="7">
        <v>9</v>
      </c>
      <c r="I11" s="32">
        <v>0</v>
      </c>
      <c r="J11" s="8">
        <f t="shared" si="0"/>
        <v>0</v>
      </c>
    </row>
    <row r="12" spans="1:10" ht="23.25" x14ac:dyDescent="0.25">
      <c r="A12" s="37" t="s">
        <v>26</v>
      </c>
      <c r="B12" s="38" t="s">
        <v>27</v>
      </c>
      <c r="C12" s="38" t="s">
        <v>28</v>
      </c>
      <c r="D12" s="38" t="s">
        <v>55</v>
      </c>
      <c r="E12" s="39" t="s">
        <v>11</v>
      </c>
      <c r="F12" s="39" t="s">
        <v>12</v>
      </c>
      <c r="G12" s="40" t="s">
        <v>13</v>
      </c>
      <c r="H12" s="40">
        <v>124</v>
      </c>
      <c r="I12" s="32">
        <v>0</v>
      </c>
      <c r="J12" s="55">
        <f t="shared" si="0"/>
        <v>0</v>
      </c>
    </row>
    <row r="13" spans="1:10" ht="23.25" x14ac:dyDescent="0.25">
      <c r="A13" s="37" t="s">
        <v>26</v>
      </c>
      <c r="B13" s="38" t="s">
        <v>27</v>
      </c>
      <c r="C13" s="38" t="s">
        <v>28</v>
      </c>
      <c r="D13" s="38" t="s">
        <v>55</v>
      </c>
      <c r="E13" s="39" t="s">
        <v>14</v>
      </c>
      <c r="F13" s="39" t="s">
        <v>15</v>
      </c>
      <c r="G13" s="40" t="s">
        <v>13</v>
      </c>
      <c r="H13" s="40">
        <v>124</v>
      </c>
      <c r="I13" s="32">
        <v>0</v>
      </c>
      <c r="J13" s="55">
        <f t="shared" si="0"/>
        <v>0</v>
      </c>
    </row>
    <row r="14" spans="1:10" ht="23.25" x14ac:dyDescent="0.25">
      <c r="A14" s="37" t="s">
        <v>29</v>
      </c>
      <c r="B14" s="38" t="s">
        <v>27</v>
      </c>
      <c r="C14" s="38" t="s">
        <v>30</v>
      </c>
      <c r="D14" s="38" t="s">
        <v>56</v>
      </c>
      <c r="E14" s="39" t="s">
        <v>11</v>
      </c>
      <c r="F14" s="39" t="s">
        <v>12</v>
      </c>
      <c r="G14" s="40" t="s">
        <v>13</v>
      </c>
      <c r="H14" s="40">
        <v>345</v>
      </c>
      <c r="I14" s="32">
        <v>0</v>
      </c>
      <c r="J14" s="55">
        <f t="shared" si="0"/>
        <v>0</v>
      </c>
    </row>
    <row r="15" spans="1:10" ht="23.25" x14ac:dyDescent="0.25">
      <c r="A15" s="37" t="s">
        <v>29</v>
      </c>
      <c r="B15" s="38" t="s">
        <v>27</v>
      </c>
      <c r="C15" s="38" t="s">
        <v>30</v>
      </c>
      <c r="D15" s="38" t="s">
        <v>56</v>
      </c>
      <c r="E15" s="39" t="s">
        <v>14</v>
      </c>
      <c r="F15" s="39" t="s">
        <v>15</v>
      </c>
      <c r="G15" s="40" t="s">
        <v>13</v>
      </c>
      <c r="H15" s="40">
        <v>345</v>
      </c>
      <c r="I15" s="32">
        <v>0</v>
      </c>
      <c r="J15" s="55">
        <f t="shared" si="0"/>
        <v>0</v>
      </c>
    </row>
    <row r="16" spans="1:10" ht="23.25" x14ac:dyDescent="0.25">
      <c r="A16" s="37" t="s">
        <v>29</v>
      </c>
      <c r="B16" s="38" t="s">
        <v>27</v>
      </c>
      <c r="C16" s="38" t="s">
        <v>30</v>
      </c>
      <c r="D16" s="38" t="s">
        <v>57</v>
      </c>
      <c r="E16" s="39" t="s">
        <v>11</v>
      </c>
      <c r="F16" s="39" t="s">
        <v>12</v>
      </c>
      <c r="G16" s="40" t="s">
        <v>13</v>
      </c>
      <c r="H16" s="40">
        <v>165</v>
      </c>
      <c r="I16" s="32">
        <v>0</v>
      </c>
      <c r="J16" s="55">
        <f t="shared" si="0"/>
        <v>0</v>
      </c>
    </row>
    <row r="17" spans="1:10" ht="23.25" x14ac:dyDescent="0.25">
      <c r="A17" s="37" t="s">
        <v>29</v>
      </c>
      <c r="B17" s="38" t="s">
        <v>27</v>
      </c>
      <c r="C17" s="38" t="s">
        <v>30</v>
      </c>
      <c r="D17" s="38" t="s">
        <v>57</v>
      </c>
      <c r="E17" s="39" t="s">
        <v>14</v>
      </c>
      <c r="F17" s="39" t="s">
        <v>15</v>
      </c>
      <c r="G17" s="40" t="s">
        <v>13</v>
      </c>
      <c r="H17" s="40">
        <v>165</v>
      </c>
      <c r="I17" s="32">
        <v>0</v>
      </c>
      <c r="J17" s="55">
        <f t="shared" si="0"/>
        <v>0</v>
      </c>
    </row>
    <row r="18" spans="1:10" ht="23.25" x14ac:dyDescent="0.25">
      <c r="A18" s="37" t="s">
        <v>31</v>
      </c>
      <c r="B18" s="38" t="s">
        <v>27</v>
      </c>
      <c r="C18" s="38" t="s">
        <v>32</v>
      </c>
      <c r="D18" s="38" t="s">
        <v>58</v>
      </c>
      <c r="E18" s="39" t="s">
        <v>11</v>
      </c>
      <c r="F18" s="39" t="s">
        <v>12</v>
      </c>
      <c r="G18" s="40" t="s">
        <v>13</v>
      </c>
      <c r="H18" s="40">
        <v>60</v>
      </c>
      <c r="I18" s="32">
        <v>0</v>
      </c>
      <c r="J18" s="55">
        <f t="shared" si="0"/>
        <v>0</v>
      </c>
    </row>
    <row r="19" spans="1:10" ht="23.25" x14ac:dyDescent="0.25">
      <c r="A19" s="37" t="s">
        <v>31</v>
      </c>
      <c r="B19" s="38" t="s">
        <v>27</v>
      </c>
      <c r="C19" s="38" t="s">
        <v>33</v>
      </c>
      <c r="D19" s="38" t="s">
        <v>58</v>
      </c>
      <c r="E19" s="39" t="s">
        <v>14</v>
      </c>
      <c r="F19" s="39" t="s">
        <v>15</v>
      </c>
      <c r="G19" s="40" t="s">
        <v>13</v>
      </c>
      <c r="H19" s="40">
        <v>60</v>
      </c>
      <c r="I19" s="32">
        <v>0</v>
      </c>
      <c r="J19" s="55">
        <f t="shared" si="0"/>
        <v>0</v>
      </c>
    </row>
    <row r="20" spans="1:10" ht="23.25" x14ac:dyDescent="0.25">
      <c r="A20" s="4" t="s">
        <v>34</v>
      </c>
      <c r="B20" s="5" t="s">
        <v>35</v>
      </c>
      <c r="C20" s="5" t="s">
        <v>36</v>
      </c>
      <c r="D20" s="5" t="s">
        <v>59</v>
      </c>
      <c r="E20" s="6" t="s">
        <v>11</v>
      </c>
      <c r="F20" s="6" t="s">
        <v>12</v>
      </c>
      <c r="G20" s="7" t="s">
        <v>13</v>
      </c>
      <c r="H20" s="7">
        <v>172</v>
      </c>
      <c r="I20" s="32">
        <v>0</v>
      </c>
      <c r="J20" s="8">
        <f t="shared" si="0"/>
        <v>0</v>
      </c>
    </row>
    <row r="21" spans="1:10" ht="23.25" x14ac:dyDescent="0.25">
      <c r="A21" s="4" t="s">
        <v>34</v>
      </c>
      <c r="B21" s="5" t="s">
        <v>35</v>
      </c>
      <c r="C21" s="5" t="s">
        <v>36</v>
      </c>
      <c r="D21" s="5" t="s">
        <v>59</v>
      </c>
      <c r="E21" s="6" t="s">
        <v>14</v>
      </c>
      <c r="F21" s="6" t="s">
        <v>15</v>
      </c>
      <c r="G21" s="7" t="s">
        <v>13</v>
      </c>
      <c r="H21" s="7">
        <v>172</v>
      </c>
      <c r="I21" s="32">
        <v>0</v>
      </c>
      <c r="J21" s="8">
        <f t="shared" si="0"/>
        <v>0</v>
      </c>
    </row>
    <row r="22" spans="1:10" ht="23.25" x14ac:dyDescent="0.25">
      <c r="A22" s="4" t="s">
        <v>34</v>
      </c>
      <c r="B22" s="5" t="s">
        <v>35</v>
      </c>
      <c r="C22" s="5" t="s">
        <v>36</v>
      </c>
      <c r="D22" s="5" t="s">
        <v>59</v>
      </c>
      <c r="E22" s="6">
        <v>91238</v>
      </c>
      <c r="F22" s="41" t="s">
        <v>16</v>
      </c>
      <c r="G22" s="42" t="s">
        <v>17</v>
      </c>
      <c r="H22" s="42">
        <v>10</v>
      </c>
      <c r="I22" s="33">
        <v>0</v>
      </c>
      <c r="J22" s="8">
        <f t="shared" si="0"/>
        <v>0</v>
      </c>
    </row>
    <row r="23" spans="1:10" ht="23.25" x14ac:dyDescent="0.25">
      <c r="A23" s="37" t="s">
        <v>37</v>
      </c>
      <c r="B23" s="38" t="s">
        <v>38</v>
      </c>
      <c r="C23" s="38" t="s">
        <v>39</v>
      </c>
      <c r="D23" s="38" t="s">
        <v>60</v>
      </c>
      <c r="E23" s="39" t="s">
        <v>11</v>
      </c>
      <c r="F23" s="43" t="s">
        <v>12</v>
      </c>
      <c r="G23" s="40" t="s">
        <v>13</v>
      </c>
      <c r="H23" s="40">
        <v>60</v>
      </c>
      <c r="I23" s="32">
        <v>0</v>
      </c>
      <c r="J23" s="55">
        <f t="shared" si="0"/>
        <v>0</v>
      </c>
    </row>
    <row r="24" spans="1:10" ht="23.25" x14ac:dyDescent="0.25">
      <c r="A24" s="44" t="s">
        <v>37</v>
      </c>
      <c r="B24" s="45" t="s">
        <v>38</v>
      </c>
      <c r="C24" s="45" t="s">
        <v>39</v>
      </c>
      <c r="D24" s="45" t="s">
        <v>60</v>
      </c>
      <c r="E24" s="46" t="s">
        <v>14</v>
      </c>
      <c r="F24" s="46" t="s">
        <v>15</v>
      </c>
      <c r="G24" s="47" t="s">
        <v>13</v>
      </c>
      <c r="H24" s="47">
        <v>60</v>
      </c>
      <c r="I24" s="34">
        <v>0</v>
      </c>
      <c r="J24" s="55">
        <f t="shared" si="0"/>
        <v>0</v>
      </c>
    </row>
    <row r="25" spans="1:10" ht="23.25" x14ac:dyDescent="0.25">
      <c r="A25" s="44" t="s">
        <v>37</v>
      </c>
      <c r="B25" s="45" t="s">
        <v>38</v>
      </c>
      <c r="C25" s="45" t="s">
        <v>39</v>
      </c>
      <c r="D25" s="45" t="s">
        <v>61</v>
      </c>
      <c r="E25" s="39" t="s">
        <v>11</v>
      </c>
      <c r="F25" s="39" t="s">
        <v>12</v>
      </c>
      <c r="G25" s="47" t="s">
        <v>13</v>
      </c>
      <c r="H25" s="40">
        <v>100</v>
      </c>
      <c r="I25" s="32">
        <v>0</v>
      </c>
      <c r="J25" s="55">
        <f t="shared" si="0"/>
        <v>0</v>
      </c>
    </row>
    <row r="26" spans="1:10" ht="23.25" x14ac:dyDescent="0.25">
      <c r="A26" s="44" t="s">
        <v>37</v>
      </c>
      <c r="B26" s="45" t="s">
        <v>38</v>
      </c>
      <c r="C26" s="45" t="s">
        <v>39</v>
      </c>
      <c r="D26" s="45" t="s">
        <v>61</v>
      </c>
      <c r="E26" s="39" t="s">
        <v>14</v>
      </c>
      <c r="F26" s="39" t="s">
        <v>15</v>
      </c>
      <c r="G26" s="40" t="s">
        <v>13</v>
      </c>
      <c r="H26" s="40">
        <v>100</v>
      </c>
      <c r="I26" s="32">
        <v>0</v>
      </c>
      <c r="J26" s="55">
        <f t="shared" si="0"/>
        <v>0</v>
      </c>
    </row>
    <row r="27" spans="1:10" ht="23.25" x14ac:dyDescent="0.25">
      <c r="A27" s="44" t="s">
        <v>37</v>
      </c>
      <c r="B27" s="45" t="s">
        <v>38</v>
      </c>
      <c r="C27" s="45" t="s">
        <v>39</v>
      </c>
      <c r="D27" s="45" t="s">
        <v>62</v>
      </c>
      <c r="E27" s="39" t="s">
        <v>11</v>
      </c>
      <c r="F27" s="39" t="s">
        <v>12</v>
      </c>
      <c r="G27" s="40" t="s">
        <v>13</v>
      </c>
      <c r="H27" s="40">
        <v>120</v>
      </c>
      <c r="I27" s="32">
        <v>0</v>
      </c>
      <c r="J27" s="55">
        <f t="shared" si="0"/>
        <v>0</v>
      </c>
    </row>
    <row r="28" spans="1:10" ht="23.25" x14ac:dyDescent="0.25">
      <c r="A28" s="44" t="s">
        <v>37</v>
      </c>
      <c r="B28" s="45" t="s">
        <v>38</v>
      </c>
      <c r="C28" s="45" t="s">
        <v>39</v>
      </c>
      <c r="D28" s="45" t="s">
        <v>62</v>
      </c>
      <c r="E28" s="39" t="s">
        <v>14</v>
      </c>
      <c r="F28" s="48" t="s">
        <v>15</v>
      </c>
      <c r="G28" s="40" t="s">
        <v>13</v>
      </c>
      <c r="H28" s="40">
        <v>120</v>
      </c>
      <c r="I28" s="32">
        <v>0</v>
      </c>
      <c r="J28" s="55">
        <f t="shared" si="0"/>
        <v>0</v>
      </c>
    </row>
    <row r="29" spans="1:10" ht="34.5" x14ac:dyDescent="0.25">
      <c r="A29" s="9" t="s">
        <v>40</v>
      </c>
      <c r="B29" s="10" t="s">
        <v>41</v>
      </c>
      <c r="C29" s="10" t="s">
        <v>42</v>
      </c>
      <c r="D29" s="10" t="s">
        <v>63</v>
      </c>
      <c r="E29" s="6" t="s">
        <v>11</v>
      </c>
      <c r="F29" s="11" t="s">
        <v>12</v>
      </c>
      <c r="G29" s="7" t="s">
        <v>13</v>
      </c>
      <c r="H29" s="7">
        <v>388</v>
      </c>
      <c r="I29" s="32">
        <v>0</v>
      </c>
      <c r="J29" s="8">
        <f t="shared" si="0"/>
        <v>0</v>
      </c>
    </row>
    <row r="30" spans="1:10" ht="34.5" x14ac:dyDescent="0.25">
      <c r="A30" s="9" t="s">
        <v>40</v>
      </c>
      <c r="B30" s="10" t="s">
        <v>41</v>
      </c>
      <c r="C30" s="10" t="s">
        <v>42</v>
      </c>
      <c r="D30" s="10" t="s">
        <v>63</v>
      </c>
      <c r="E30" s="6" t="s">
        <v>14</v>
      </c>
      <c r="F30" s="6" t="s">
        <v>15</v>
      </c>
      <c r="G30" s="7" t="s">
        <v>13</v>
      </c>
      <c r="H30" s="7">
        <v>388</v>
      </c>
      <c r="I30" s="32">
        <v>0</v>
      </c>
      <c r="J30" s="8">
        <f t="shared" si="0"/>
        <v>0</v>
      </c>
    </row>
    <row r="31" spans="1:10" ht="34.5" x14ac:dyDescent="0.25">
      <c r="A31" s="9" t="s">
        <v>40</v>
      </c>
      <c r="B31" s="10" t="s">
        <v>41</v>
      </c>
      <c r="C31" s="10" t="s">
        <v>42</v>
      </c>
      <c r="D31" s="10" t="s">
        <v>63</v>
      </c>
      <c r="E31" s="6">
        <v>91238</v>
      </c>
      <c r="F31" s="6" t="s">
        <v>16</v>
      </c>
      <c r="G31" s="7" t="s">
        <v>17</v>
      </c>
      <c r="H31" s="7">
        <v>10</v>
      </c>
      <c r="I31" s="32">
        <v>0</v>
      </c>
      <c r="J31" s="8">
        <f t="shared" si="0"/>
        <v>0</v>
      </c>
    </row>
    <row r="32" spans="1:10" ht="34.5" x14ac:dyDescent="0.25">
      <c r="A32" s="9" t="s">
        <v>40</v>
      </c>
      <c r="B32" s="10" t="s">
        <v>41</v>
      </c>
      <c r="C32" s="10" t="s">
        <v>43</v>
      </c>
      <c r="D32" s="10">
        <v>1280</v>
      </c>
      <c r="E32" s="6" t="s">
        <v>11</v>
      </c>
      <c r="F32" s="6" t="s">
        <v>12</v>
      </c>
      <c r="G32" s="7" t="s">
        <v>13</v>
      </c>
      <c r="H32" s="7">
        <v>24</v>
      </c>
      <c r="I32" s="32">
        <v>0</v>
      </c>
      <c r="J32" s="8">
        <f t="shared" si="0"/>
        <v>0</v>
      </c>
    </row>
    <row r="33" spans="1:10" ht="34.5" x14ac:dyDescent="0.25">
      <c r="A33" s="9" t="s">
        <v>40</v>
      </c>
      <c r="B33" s="10" t="s">
        <v>41</v>
      </c>
      <c r="C33" s="10" t="s">
        <v>43</v>
      </c>
      <c r="D33" s="10">
        <v>1280</v>
      </c>
      <c r="E33" s="6" t="s">
        <v>14</v>
      </c>
      <c r="F33" s="6" t="s">
        <v>15</v>
      </c>
      <c r="G33" s="7" t="s">
        <v>17</v>
      </c>
      <c r="H33" s="7">
        <v>24</v>
      </c>
      <c r="I33" s="32">
        <v>0</v>
      </c>
      <c r="J33" s="8">
        <f t="shared" si="0"/>
        <v>0</v>
      </c>
    </row>
    <row r="34" spans="1:10" ht="34.5" x14ac:dyDescent="0.25">
      <c r="A34" s="49" t="s">
        <v>40</v>
      </c>
      <c r="B34" s="50" t="s">
        <v>41</v>
      </c>
      <c r="C34" s="50" t="s">
        <v>43</v>
      </c>
      <c r="D34" s="50">
        <v>1280</v>
      </c>
      <c r="E34" s="6">
        <v>91238</v>
      </c>
      <c r="F34" s="6" t="s">
        <v>16</v>
      </c>
      <c r="G34" s="7" t="s">
        <v>17</v>
      </c>
      <c r="H34" s="7">
        <v>3</v>
      </c>
      <c r="I34" s="32">
        <v>0</v>
      </c>
      <c r="J34" s="8">
        <f t="shared" si="0"/>
        <v>0</v>
      </c>
    </row>
    <row r="35" spans="1:10" ht="102" x14ac:dyDescent="0.25">
      <c r="A35" s="73" t="s">
        <v>44</v>
      </c>
      <c r="B35" s="74" t="s">
        <v>41</v>
      </c>
      <c r="C35" s="74" t="s">
        <v>45</v>
      </c>
      <c r="D35" s="75">
        <v>1507</v>
      </c>
      <c r="E35" s="54" t="s">
        <v>11</v>
      </c>
      <c r="F35" s="41" t="s">
        <v>12</v>
      </c>
      <c r="G35" s="42" t="s">
        <v>13</v>
      </c>
      <c r="H35" s="42">
        <v>76</v>
      </c>
      <c r="I35" s="33">
        <v>0</v>
      </c>
      <c r="J35" s="8">
        <f t="shared" si="0"/>
        <v>0</v>
      </c>
    </row>
    <row r="36" spans="1:10" ht="102" x14ac:dyDescent="0.25">
      <c r="A36" s="51" t="s">
        <v>44</v>
      </c>
      <c r="B36" s="52" t="s">
        <v>41</v>
      </c>
      <c r="C36" s="52" t="s">
        <v>45</v>
      </c>
      <c r="D36" s="52">
        <v>1507</v>
      </c>
      <c r="E36" s="53" t="s">
        <v>14</v>
      </c>
      <c r="F36" s="54" t="s">
        <v>15</v>
      </c>
      <c r="G36" s="42" t="s">
        <v>13</v>
      </c>
      <c r="H36" s="42">
        <v>76</v>
      </c>
      <c r="I36" s="33">
        <v>0</v>
      </c>
      <c r="J36" s="8">
        <f t="shared" si="0"/>
        <v>0</v>
      </c>
    </row>
    <row r="37" spans="1:10" ht="102" x14ac:dyDescent="0.25">
      <c r="A37" s="51" t="s">
        <v>44</v>
      </c>
      <c r="B37" s="52" t="s">
        <v>41</v>
      </c>
      <c r="C37" s="52" t="s">
        <v>45</v>
      </c>
      <c r="D37" s="52">
        <v>1507</v>
      </c>
      <c r="E37" s="53">
        <v>91238</v>
      </c>
      <c r="F37" s="54" t="s">
        <v>16</v>
      </c>
      <c r="G37" s="42" t="s">
        <v>17</v>
      </c>
      <c r="H37" s="42">
        <v>7</v>
      </c>
      <c r="I37" s="33">
        <v>0</v>
      </c>
      <c r="J37" s="8">
        <f t="shared" si="0"/>
        <v>0</v>
      </c>
    </row>
    <row r="38" spans="1:10" ht="34.5" x14ac:dyDescent="0.25">
      <c r="A38" s="61" t="s">
        <v>46</v>
      </c>
      <c r="B38" s="62" t="s">
        <v>47</v>
      </c>
      <c r="C38" s="62" t="s">
        <v>48</v>
      </c>
      <c r="D38" s="62" t="s">
        <v>64</v>
      </c>
      <c r="E38" s="63" t="s">
        <v>11</v>
      </c>
      <c r="F38" s="60" t="s">
        <v>67</v>
      </c>
      <c r="G38" s="57" t="s">
        <v>13</v>
      </c>
      <c r="H38" s="57">
        <v>90</v>
      </c>
      <c r="I38" s="33">
        <v>0</v>
      </c>
      <c r="J38" s="55">
        <f t="shared" si="0"/>
        <v>0</v>
      </c>
    </row>
    <row r="39" spans="1:10" ht="34.5" x14ac:dyDescent="0.25">
      <c r="A39" s="61" t="s">
        <v>46</v>
      </c>
      <c r="B39" s="62" t="s">
        <v>47</v>
      </c>
      <c r="C39" s="62" t="s">
        <v>48</v>
      </c>
      <c r="D39" s="64" t="s">
        <v>64</v>
      </c>
      <c r="E39" s="65" t="s">
        <v>14</v>
      </c>
      <c r="F39" s="56" t="s">
        <v>68</v>
      </c>
      <c r="G39" s="57" t="s">
        <v>13</v>
      </c>
      <c r="H39" s="57">
        <v>120</v>
      </c>
      <c r="I39" s="33">
        <v>0</v>
      </c>
      <c r="J39" s="55">
        <f t="shared" si="0"/>
        <v>0</v>
      </c>
    </row>
    <row r="40" spans="1:10" ht="23.25" x14ac:dyDescent="0.25">
      <c r="A40" s="58" t="s">
        <v>49</v>
      </c>
      <c r="B40" s="59" t="s">
        <v>47</v>
      </c>
      <c r="C40" s="59" t="s">
        <v>50</v>
      </c>
      <c r="D40" s="66" t="s">
        <v>65</v>
      </c>
      <c r="E40" s="60" t="s">
        <v>11</v>
      </c>
      <c r="F40" s="56" t="s">
        <v>67</v>
      </c>
      <c r="G40" s="57" t="s">
        <v>13</v>
      </c>
      <c r="H40" s="57">
        <v>38</v>
      </c>
      <c r="I40" s="33">
        <v>0</v>
      </c>
      <c r="J40" s="55">
        <f t="shared" si="0"/>
        <v>0</v>
      </c>
    </row>
    <row r="41" spans="1:10" ht="23.25" x14ac:dyDescent="0.25">
      <c r="A41" s="61" t="s">
        <v>49</v>
      </c>
      <c r="B41" s="62" t="s">
        <v>47</v>
      </c>
      <c r="C41" s="62" t="s">
        <v>50</v>
      </c>
      <c r="D41" s="62" t="s">
        <v>65</v>
      </c>
      <c r="E41" s="63" t="s">
        <v>14</v>
      </c>
      <c r="F41" s="60" t="s">
        <v>68</v>
      </c>
      <c r="G41" s="57" t="s">
        <v>13</v>
      </c>
      <c r="H41" s="57">
        <v>38</v>
      </c>
      <c r="I41" s="33">
        <v>0</v>
      </c>
      <c r="J41" s="55">
        <f t="shared" si="0"/>
        <v>0</v>
      </c>
    </row>
    <row r="42" spans="1:10" ht="34.5" x14ac:dyDescent="0.25">
      <c r="A42" s="61" t="s">
        <v>51</v>
      </c>
      <c r="B42" s="62" t="s">
        <v>47</v>
      </c>
      <c r="C42" s="62" t="s">
        <v>52</v>
      </c>
      <c r="D42" s="62" t="s">
        <v>66</v>
      </c>
      <c r="E42" s="63" t="s">
        <v>11</v>
      </c>
      <c r="F42" s="60" t="s">
        <v>67</v>
      </c>
      <c r="G42" s="57" t="s">
        <v>13</v>
      </c>
      <c r="H42" s="57">
        <v>87</v>
      </c>
      <c r="I42" s="33">
        <v>0</v>
      </c>
      <c r="J42" s="55">
        <f t="shared" si="0"/>
        <v>0</v>
      </c>
    </row>
    <row r="43" spans="1:10" ht="35.25" thickBot="1" x14ac:dyDescent="0.3">
      <c r="A43" s="67" t="s">
        <v>51</v>
      </c>
      <c r="B43" s="68" t="s">
        <v>47</v>
      </c>
      <c r="C43" s="68" t="s">
        <v>52</v>
      </c>
      <c r="D43" s="68" t="s">
        <v>66</v>
      </c>
      <c r="E43" s="69" t="s">
        <v>14</v>
      </c>
      <c r="F43" s="70" t="s">
        <v>68</v>
      </c>
      <c r="G43" s="71" t="s">
        <v>13</v>
      </c>
      <c r="H43" s="71">
        <v>87</v>
      </c>
      <c r="I43" s="35">
        <v>0</v>
      </c>
      <c r="J43" s="72">
        <f t="shared" si="0"/>
        <v>0</v>
      </c>
    </row>
    <row r="44" spans="1:10" x14ac:dyDescent="0.25">
      <c r="A44" s="83" t="s">
        <v>9</v>
      </c>
      <c r="B44" s="84"/>
      <c r="C44" s="84"/>
      <c r="D44" s="84"/>
      <c r="E44" s="84"/>
      <c r="F44" s="84"/>
      <c r="G44" s="84"/>
      <c r="H44" s="84"/>
      <c r="I44" s="85"/>
      <c r="J44" s="36">
        <f>SUM(J6:J43)</f>
        <v>0</v>
      </c>
    </row>
    <row r="45" spans="1:10" x14ac:dyDescent="0.25">
      <c r="A45" s="86" t="s">
        <v>18</v>
      </c>
      <c r="B45" s="87"/>
      <c r="C45" s="87"/>
      <c r="D45" s="87"/>
      <c r="E45" s="87"/>
      <c r="F45" s="87"/>
      <c r="G45" s="87"/>
      <c r="H45" s="87"/>
      <c r="I45" s="88"/>
      <c r="J45" s="12">
        <f>SUM(J46-J44)</f>
        <v>0</v>
      </c>
    </row>
    <row r="46" spans="1:10" ht="15.75" thickBot="1" x14ac:dyDescent="0.3">
      <c r="A46" s="76" t="s">
        <v>19</v>
      </c>
      <c r="B46" s="77"/>
      <c r="C46" s="77"/>
      <c r="D46" s="77"/>
      <c r="E46" s="77"/>
      <c r="F46" s="77"/>
      <c r="G46" s="77"/>
      <c r="H46" s="77"/>
      <c r="I46" s="78"/>
      <c r="J46" s="13">
        <f>SUM(J44*1.21)</f>
        <v>0</v>
      </c>
    </row>
    <row r="47" spans="1:10" x14ac:dyDescent="0.25">
      <c r="A47" s="2"/>
      <c r="B47" s="2"/>
      <c r="C47" s="2"/>
      <c r="D47" s="2"/>
      <c r="E47" s="2"/>
      <c r="F47" s="2"/>
    </row>
    <row r="48" spans="1:10" x14ac:dyDescent="0.25">
      <c r="A48" s="80" t="s">
        <v>69</v>
      </c>
      <c r="B48" s="80"/>
      <c r="C48" s="80"/>
      <c r="D48" s="80"/>
      <c r="E48" s="80"/>
      <c r="F48" s="81" t="s">
        <v>20</v>
      </c>
      <c r="G48" s="81"/>
      <c r="H48" s="81"/>
      <c r="I48" s="81"/>
      <c r="J48" s="81"/>
    </row>
    <row r="49" spans="1:10" x14ac:dyDescent="0.25">
      <c r="A49" s="3"/>
      <c r="B49" s="3"/>
      <c r="C49" s="3"/>
      <c r="D49" s="3"/>
      <c r="E49" s="3"/>
      <c r="F49" s="81"/>
      <c r="G49" s="81"/>
      <c r="H49" s="81"/>
      <c r="I49" s="81"/>
      <c r="J49" s="81"/>
    </row>
  </sheetData>
  <mergeCells count="7">
    <mergeCell ref="A46:I46"/>
    <mergeCell ref="B1:J2"/>
    <mergeCell ref="A48:E48"/>
    <mergeCell ref="F48:J49"/>
    <mergeCell ref="A1:A2"/>
    <mergeCell ref="A44:I44"/>
    <mergeCell ref="A45:I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Veleba</dc:creator>
  <cp:lastModifiedBy>Milan Veleba</cp:lastModifiedBy>
  <dcterms:created xsi:type="dcterms:W3CDTF">2015-06-05T18:19:34Z</dcterms:created>
  <dcterms:modified xsi:type="dcterms:W3CDTF">2025-06-20T11:57:21Z</dcterms:modified>
</cp:coreProperties>
</file>