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SVODIDLA/"/>
    </mc:Choice>
  </mc:AlternateContent>
  <xr:revisionPtr revIDLastSave="283" documentId="11_AD4D80C4656A4B7AC02E74D153DB56A05ADEDD80" xr6:coauthVersionLast="47" xr6:coauthVersionMax="47" xr10:uidLastSave="{1E0AA28D-575C-4591-8098-672B75CD7192}"/>
  <bookViews>
    <workbookView xWindow="22932" yWindow="560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40" i="1"/>
  <c r="J33" i="1" l="1"/>
  <c r="J34" i="1"/>
  <c r="J35" i="1"/>
  <c r="J36" i="1"/>
  <c r="J37" i="1"/>
  <c r="J39" i="1"/>
  <c r="J8" i="1"/>
  <c r="J10" i="1"/>
  <c r="J11" i="1"/>
  <c r="J12" i="1"/>
  <c r="J14" i="1"/>
  <c r="J15" i="1"/>
  <c r="J16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7" i="1"/>
  <c r="J6" i="1"/>
  <c r="J41" i="1" l="1"/>
  <c r="J43" i="1" s="1"/>
  <c r="J42" i="1" s="1"/>
</calcChain>
</file>

<file path=xl/sharedStrings.xml><?xml version="1.0" encoding="utf-8"?>
<sst xmlns="http://schemas.openxmlformats.org/spreadsheetml/2006/main" count="230" uniqueCount="73">
  <si>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</si>
  <si>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</si>
  <si>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</si>
  <si>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</si>
  <si>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</si>
  <si>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</si>
  <si>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</si>
  <si>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</si>
  <si>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</si>
  <si>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</si>
  <si>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</si>
  <si>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9113A3</t>
  </si>
  <si>
    <t>m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</si>
  <si>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</si>
  <si>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</si>
  <si>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</si>
  <si>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</si>
  <si>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Pooznámka:</t>
  </si>
  <si>
    <t>III/23314</t>
  </si>
  <si>
    <t>Rakovník</t>
  </si>
  <si>
    <t>III/0066</t>
  </si>
  <si>
    <t>Fialka</t>
  </si>
  <si>
    <t>III/11513</t>
  </si>
  <si>
    <t>Zbraslav</t>
  </si>
  <si>
    <t>III/2382</t>
  </si>
  <si>
    <t>Nové Strašecí</t>
  </si>
  <si>
    <t>II/118</t>
  </si>
  <si>
    <t>Slaný sever</t>
  </si>
  <si>
    <t>III/00712</t>
  </si>
  <si>
    <t>Slaný jih</t>
  </si>
  <si>
    <t>III/2421</t>
  </si>
  <si>
    <t>III/0078</t>
  </si>
  <si>
    <t>III/00725</t>
  </si>
  <si>
    <t>III/11611</t>
  </si>
  <si>
    <t>Králův Dvůr</t>
  </si>
  <si>
    <t>Skryje (Ručičky) - Podmokelský mlýn</t>
  </si>
  <si>
    <t>5,935 - 6,025</t>
  </si>
  <si>
    <t>9113B1</t>
  </si>
  <si>
    <t>02720.1</t>
  </si>
  <si>
    <t>5,720 - 5,890</t>
  </si>
  <si>
    <t>5,720 - 5,875</t>
  </si>
  <si>
    <t>Hostouň</t>
  </si>
  <si>
    <t>6,550-6,670</t>
  </si>
  <si>
    <t>Všenory</t>
  </si>
  <si>
    <t>0,300-0,410</t>
  </si>
  <si>
    <t>Tuchlovice - Srby</t>
  </si>
  <si>
    <t>1,985-2,317</t>
  </si>
  <si>
    <t>Želevčice</t>
  </si>
  <si>
    <t>99,630 - 99,770</t>
  </si>
  <si>
    <t>Knovíz</t>
  </si>
  <si>
    <t>7,800-7,810</t>
  </si>
  <si>
    <t>Roztoky III/2421</t>
  </si>
  <si>
    <t>0,300-0,442</t>
  </si>
  <si>
    <t>III/0078 (D7 Robin Oil) - výměna poškozených pásnic</t>
  </si>
  <si>
    <t>0,130-0,230</t>
  </si>
  <si>
    <t>III/0078 (D7 Robin Oil) - prodloužení - nová</t>
  </si>
  <si>
    <t>III/00725 pod mostem D7</t>
  </si>
  <si>
    <t>18,660-18,700</t>
  </si>
  <si>
    <t>kř. III/11612 - Bubovice</t>
  </si>
  <si>
    <t>1,566-1,820</t>
  </si>
  <si>
    <t>9113C1</t>
  </si>
  <si>
    <t>1,890-1,992</t>
  </si>
  <si>
    <t>ks</t>
  </si>
  <si>
    <t>den</t>
  </si>
  <si>
    <r>
      <t xml:space="preserve">svodidlo ocelové silniční jednostr. úroveň zadržení H1 dodávka a montáž. </t>
    </r>
    <r>
      <rPr>
        <b/>
        <sz val="8"/>
        <color rgb="FF000000"/>
        <rFont val="Arial"/>
        <family val="2"/>
        <charset val="238"/>
      </rPr>
      <t>Pzn.: prodloužené stojky 2,5m</t>
    </r>
  </si>
  <si>
    <t>Směrové sloupky z plast. hmot -nástavce na svodidla včetně odrazového pásku</t>
  </si>
  <si>
    <t>POMOC PRÁCE ZŘÍZ. NEBO ZAJIŠŤ. REGULACI A OCHRANU DOPRAVY - UZAVŘENÍ JEDNOHO JÍZDNÍHO PRUHU SILNICE- ŘÍZENÍ PROVOZU KYVADLOVĚ NÁLEŽITĚ POUČENÝMI OSOBAMI</t>
  </si>
  <si>
    <t>svodidlo ocel silnič jednostr,úroveň zadržení N1,N2 - demontáž s přesunem</t>
  </si>
  <si>
    <t>svodidlo ocelové silniční jednostr. úroveň zadržení H1 dodávka a montáž.</t>
  </si>
  <si>
    <r>
      <t xml:space="preserve">svodidlo ocelové silniční jednostr. úroveň zadržení H2 dodávka a montáž. </t>
    </r>
    <r>
      <rPr>
        <b/>
        <sz val="8"/>
        <color rgb="FF000000"/>
        <rFont val="Arial"/>
        <family val="2"/>
        <charset val="238"/>
      </rPr>
      <t>Pzn.: prodloužené stojky 2,5m</t>
    </r>
  </si>
  <si>
    <t>zahrnuje veškeré práce a materiál související s provedením DIO dle aktuálně platných provozních směrnic objednatele, včetně vyřízení DIR</t>
  </si>
  <si>
    <t xml:space="preserve">					zahrnuje veškeré práce a materiál související s provedením DIO dle aktuálně platných provozních směrnic objednatele, včetně vyřízení DIR</t>
  </si>
  <si>
    <t>Instalace a oprava svodidel na silnicích II. a III. třídy na území Středočeského kraje - oblast Kladno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</si>
</sst>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7" fillId="2" borderId="12" xfId="0" applyNumberFormat="1" applyFont="1" applyFill="1" applyBorder="1"/>
    <xf numFmtId="164" fontId="7" fillId="2" borderId="15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5" fontId="4" fillId="2" borderId="23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5" fontId="4" fillId="2" borderId="14" xfId="0" applyNumberFormat="1" applyFont="1" applyFill="1" applyBorder="1"/>
    <xf numFmtId="164" fontId="7" fillId="2" borderId="32" xfId="0" applyNumberFormat="1" applyFont="1" applyFill="1" applyBorder="1"/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165" fontId="4" fillId="0" borderId="12" xfId="0" applyNumberFormat="1" applyFont="1" applyBorder="1"/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 wrapText="1"/>
      <protection locked="0"/>
    </xf>
    <xf numFmtId="49" fontId="3" fillId="3" borderId="22" xfId="0" applyNumberFormat="1" applyFont="1" applyFill="1" applyBorder="1" applyAlignment="1" applyProtection="1">
      <alignment horizontal="center" wrapText="1"/>
      <protection locked="0"/>
    </xf>
    <xf numFmtId="49" fontId="3" fillId="3" borderId="16" xfId="0" applyNumberFormat="1" applyFont="1" applyFill="1" applyBorder="1" applyAlignment="1" applyProtection="1">
      <alignment horizontal="center" wrapText="1"/>
      <protection locked="0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>
      <alignment horizontal="center"/>
    </xf>
    <xf numFmtId="165" fontId="4" fillId="3" borderId="17" xfId="0" applyNumberFormat="1" applyFont="1" applyFill="1" applyBorder="1"/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2" xfId="0" applyNumberFormat="1" applyFont="1" applyFill="1" applyBorder="1"/>
    <xf numFmtId="0" fontId="4" fillId="3" borderId="3" xfId="0" applyFont="1" applyFill="1" applyBorder="1" applyAlignment="1">
      <alignment horizontal="center"/>
    </xf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49" fontId="3" fillId="3" borderId="28" xfId="0" applyNumberFormat="1" applyFont="1" applyFill="1" applyBorder="1" applyAlignment="1" applyProtection="1">
      <alignment horizontal="center" wrapText="1"/>
      <protection locked="0"/>
    </xf>
    <xf numFmtId="49" fontId="3" fillId="3" borderId="29" xfId="0" applyNumberFormat="1" applyFont="1" applyFill="1" applyBorder="1" applyAlignment="1" applyProtection="1">
      <alignment horizontal="center" wrapText="1"/>
      <protection locked="0"/>
    </xf>
    <xf numFmtId="49" fontId="3" fillId="3" borderId="33" xfId="0" applyNumberFormat="1" applyFont="1" applyFill="1" applyBorder="1" applyAlignment="1" applyProtection="1">
      <alignment horizontal="center" wrapText="1"/>
      <protection locked="0"/>
    </xf>
    <xf numFmtId="49" fontId="3" fillId="3" borderId="34" xfId="0" applyNumberFormat="1" applyFont="1" applyFill="1" applyBorder="1" applyAlignment="1" applyProtection="1">
      <alignment horizontal="center" wrapText="1"/>
      <protection locked="0"/>
    </xf>
    <xf numFmtId="49" fontId="3" fillId="3" borderId="35" xfId="0" applyNumberFormat="1" applyFont="1" applyFill="1" applyBorder="1" applyAlignment="1" applyProtection="1">
      <alignment horizontal="center" wrapText="1"/>
      <protection locked="0"/>
    </xf>
    <xf numFmtId="0" fontId="3" fillId="3" borderId="21" xfId="0" applyFont="1" applyFill="1" applyBorder="1" applyAlignment="1" applyProtection="1">
      <alignment horizontal="center" wrapText="1"/>
      <protection locked="0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4" fillId="3" borderId="14" xfId="0" applyFont="1" applyFill="1" applyBorder="1" applyAlignment="1">
      <alignment horizontal="center"/>
    </xf>
    <xf numFmtId="165" fontId="4" fillId="3" borderId="15" xfId="0" applyNumberFormat="1" applyFont="1" applyFill="1" applyBorder="1"/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0" bestFit="1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62" t="s">
        <v>16</v>
      </c>
      <c r="B1" s="62" t="s">
        <v>72</v>
      </c>
      <c r="C1" s="62"/>
      <c r="D1" s="62"/>
      <c r="E1" s="62"/>
      <c r="F1" s="62"/>
      <c r="G1" s="62"/>
      <c r="H1" s="62"/>
      <c r="I1" s="62"/>
      <c r="J1" s="62"/>
    </row>
    <row r="2" spans="1:10" ht="15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11"/>
      <c r="B5" s="12"/>
      <c r="C5" s="12"/>
      <c r="D5" s="12"/>
      <c r="E5" s="13"/>
      <c r="F5" s="14" t="s">
        <v>10</v>
      </c>
      <c r="G5" s="15"/>
      <c r="H5" s="15"/>
      <c r="I5" s="16"/>
      <c r="J5" s="17"/>
    </row>
    <row r="6" spans="1:10" ht="34.5" x14ac:dyDescent="0.25">
      <c r="A6" s="37" t="s">
        <v>18</v>
      </c>
      <c r="B6" s="38" t="s">
        <v>19</v>
      </c>
      <c r="C6" s="38" t="s">
        <v>35</v>
      </c>
      <c r="D6" s="38" t="s">
        <v>36</v>
      </c>
      <c r="E6" s="39" t="s">
        <v>37</v>
      </c>
      <c r="F6" s="39" t="s">
        <v>64</v>
      </c>
      <c r="G6" s="40" t="s">
        <v>12</v>
      </c>
      <c r="H6" s="40">
        <v>90</v>
      </c>
      <c r="I6" s="18">
        <v>0</v>
      </c>
      <c r="J6" s="41">
        <f t="shared" ref="J6:J40" si="0">H6*I6</f>
        <v>0</v>
      </c>
    </row>
    <row r="7" spans="1:10" ht="34.5" x14ac:dyDescent="0.25">
      <c r="A7" s="42" t="s">
        <v>18</v>
      </c>
      <c r="B7" s="43" t="s">
        <v>19</v>
      </c>
      <c r="C7" s="43" t="s">
        <v>35</v>
      </c>
      <c r="D7" s="43" t="s">
        <v>36</v>
      </c>
      <c r="E7" s="44">
        <v>91238</v>
      </c>
      <c r="F7" s="44" t="s">
        <v>65</v>
      </c>
      <c r="G7" s="45" t="s">
        <v>62</v>
      </c>
      <c r="H7" s="45">
        <v>4</v>
      </c>
      <c r="I7" s="19">
        <v>0</v>
      </c>
      <c r="J7" s="46">
        <f t="shared" si="0"/>
        <v>0</v>
      </c>
    </row>
    <row r="8" spans="1:10" ht="57" x14ac:dyDescent="0.25">
      <c r="A8" s="42" t="s">
        <v>18</v>
      </c>
      <c r="B8" s="43" t="s">
        <v>19</v>
      </c>
      <c r="C8" s="43" t="s">
        <v>35</v>
      </c>
      <c r="D8" s="43" t="s">
        <v>36</v>
      </c>
      <c r="E8" s="44" t="s">
        <v>38</v>
      </c>
      <c r="F8" s="44" t="s">
        <v>66</v>
      </c>
      <c r="G8" s="45" t="s">
        <v>63</v>
      </c>
      <c r="H8" s="45">
        <v>2</v>
      </c>
      <c r="I8" s="19">
        <v>0</v>
      </c>
      <c r="J8" s="46">
        <f t="shared" si="0"/>
        <v>0</v>
      </c>
    </row>
    <row r="9" spans="1:10" ht="45.75" x14ac:dyDescent="0.25">
      <c r="A9" s="42"/>
      <c r="B9" s="43"/>
      <c r="C9" s="43"/>
      <c r="D9" s="43"/>
      <c r="E9" s="44"/>
      <c r="F9" s="44" t="s">
        <v>70</v>
      </c>
      <c r="G9" s="45"/>
      <c r="H9" s="45"/>
      <c r="I9" s="19"/>
      <c r="J9" s="46"/>
    </row>
    <row r="10" spans="1:10" ht="34.5" x14ac:dyDescent="0.25">
      <c r="A10" s="42" t="s">
        <v>18</v>
      </c>
      <c r="B10" s="43" t="s">
        <v>19</v>
      </c>
      <c r="C10" s="43" t="s">
        <v>35</v>
      </c>
      <c r="D10" s="43" t="s">
        <v>39</v>
      </c>
      <c r="E10" s="44" t="s">
        <v>37</v>
      </c>
      <c r="F10" s="44" t="s">
        <v>64</v>
      </c>
      <c r="G10" s="45" t="s">
        <v>12</v>
      </c>
      <c r="H10" s="45">
        <v>170</v>
      </c>
      <c r="I10" s="19">
        <v>0</v>
      </c>
      <c r="J10" s="46">
        <f t="shared" si="0"/>
        <v>0</v>
      </c>
    </row>
    <row r="11" spans="1:10" ht="34.5" x14ac:dyDescent="0.25">
      <c r="A11" s="42" t="s">
        <v>18</v>
      </c>
      <c r="B11" s="43" t="s">
        <v>19</v>
      </c>
      <c r="C11" s="43" t="s">
        <v>35</v>
      </c>
      <c r="D11" s="43" t="s">
        <v>40</v>
      </c>
      <c r="E11" s="44">
        <v>91238</v>
      </c>
      <c r="F11" s="44" t="s">
        <v>65</v>
      </c>
      <c r="G11" s="45" t="s">
        <v>62</v>
      </c>
      <c r="H11" s="45">
        <v>7</v>
      </c>
      <c r="I11" s="19">
        <v>0</v>
      </c>
      <c r="J11" s="46">
        <f t="shared" si="0"/>
        <v>0</v>
      </c>
    </row>
    <row r="12" spans="1:10" ht="57" x14ac:dyDescent="0.25">
      <c r="A12" s="42" t="s">
        <v>18</v>
      </c>
      <c r="B12" s="43" t="s">
        <v>19</v>
      </c>
      <c r="C12" s="43" t="s">
        <v>35</v>
      </c>
      <c r="D12" s="43" t="s">
        <v>40</v>
      </c>
      <c r="E12" s="44" t="s">
        <v>38</v>
      </c>
      <c r="F12" s="44" t="s">
        <v>66</v>
      </c>
      <c r="G12" s="45" t="s">
        <v>63</v>
      </c>
      <c r="H12" s="45">
        <v>2</v>
      </c>
      <c r="I12" s="19">
        <v>0</v>
      </c>
      <c r="J12" s="46">
        <f t="shared" si="0"/>
        <v>0</v>
      </c>
    </row>
    <row r="13" spans="1:10" ht="45.75" x14ac:dyDescent="0.25">
      <c r="A13" s="42"/>
      <c r="B13" s="43"/>
      <c r="C13" s="43"/>
      <c r="D13" s="43"/>
      <c r="E13" s="44"/>
      <c r="F13" s="44" t="s">
        <v>71</v>
      </c>
      <c r="G13" s="45"/>
      <c r="H13" s="45"/>
      <c r="I13" s="19"/>
      <c r="J13" s="46"/>
    </row>
    <row r="14" spans="1:10" ht="23.25" x14ac:dyDescent="0.25">
      <c r="A14" s="27" t="s">
        <v>20</v>
      </c>
      <c r="B14" s="28" t="s">
        <v>21</v>
      </c>
      <c r="C14" s="28" t="s">
        <v>41</v>
      </c>
      <c r="D14" s="28" t="s">
        <v>42</v>
      </c>
      <c r="E14" s="29" t="s">
        <v>11</v>
      </c>
      <c r="F14" s="29" t="s">
        <v>67</v>
      </c>
      <c r="G14" s="30" t="s">
        <v>12</v>
      </c>
      <c r="H14" s="30">
        <v>100</v>
      </c>
      <c r="I14" s="19">
        <v>0</v>
      </c>
      <c r="J14" s="26">
        <f t="shared" si="0"/>
        <v>0</v>
      </c>
    </row>
    <row r="15" spans="1:10" ht="34.5" x14ac:dyDescent="0.25">
      <c r="A15" s="27" t="s">
        <v>20</v>
      </c>
      <c r="B15" s="28" t="s">
        <v>21</v>
      </c>
      <c r="C15" s="28" t="s">
        <v>41</v>
      </c>
      <c r="D15" s="28" t="s">
        <v>42</v>
      </c>
      <c r="E15" s="29" t="s">
        <v>37</v>
      </c>
      <c r="F15" s="29" t="s">
        <v>64</v>
      </c>
      <c r="G15" s="30" t="s">
        <v>12</v>
      </c>
      <c r="H15" s="30">
        <v>160</v>
      </c>
      <c r="I15" s="19">
        <v>0</v>
      </c>
      <c r="J15" s="26">
        <f t="shared" si="0"/>
        <v>0</v>
      </c>
    </row>
    <row r="16" spans="1:10" ht="57" x14ac:dyDescent="0.25">
      <c r="A16" s="27" t="s">
        <v>20</v>
      </c>
      <c r="B16" s="28" t="s">
        <v>21</v>
      </c>
      <c r="C16" s="28" t="s">
        <v>41</v>
      </c>
      <c r="D16" s="28" t="s">
        <v>42</v>
      </c>
      <c r="E16" s="29" t="s">
        <v>38</v>
      </c>
      <c r="F16" s="29" t="s">
        <v>66</v>
      </c>
      <c r="G16" s="30" t="s">
        <v>63</v>
      </c>
      <c r="H16" s="30">
        <v>2</v>
      </c>
      <c r="I16" s="19">
        <v>0</v>
      </c>
      <c r="J16" s="26">
        <f t="shared" si="0"/>
        <v>0</v>
      </c>
    </row>
    <row r="17" spans="1:10" ht="45.75" x14ac:dyDescent="0.25">
      <c r="A17" s="27"/>
      <c r="B17" s="28"/>
      <c r="C17" s="28"/>
      <c r="D17" s="28"/>
      <c r="E17" s="29"/>
      <c r="F17" s="29" t="s">
        <v>70</v>
      </c>
      <c r="G17" s="30"/>
      <c r="H17" s="30"/>
      <c r="I17" s="19"/>
      <c r="J17" s="26"/>
    </row>
    <row r="18" spans="1:10" ht="23.25" x14ac:dyDescent="0.25">
      <c r="A18" s="42" t="s">
        <v>22</v>
      </c>
      <c r="B18" s="43" t="s">
        <v>23</v>
      </c>
      <c r="C18" s="43" t="s">
        <v>43</v>
      </c>
      <c r="D18" s="43" t="s">
        <v>44</v>
      </c>
      <c r="E18" s="44" t="s">
        <v>37</v>
      </c>
      <c r="F18" s="44" t="s">
        <v>68</v>
      </c>
      <c r="G18" s="45" t="s">
        <v>12</v>
      </c>
      <c r="H18" s="45">
        <v>107</v>
      </c>
      <c r="I18" s="19">
        <v>0</v>
      </c>
      <c r="J18" s="46">
        <f t="shared" si="0"/>
        <v>0</v>
      </c>
    </row>
    <row r="19" spans="1:10" ht="23.25" x14ac:dyDescent="0.25">
      <c r="A19" s="27" t="s">
        <v>24</v>
      </c>
      <c r="B19" s="28" t="s">
        <v>25</v>
      </c>
      <c r="C19" s="28" t="s">
        <v>45</v>
      </c>
      <c r="D19" s="28" t="s">
        <v>46</v>
      </c>
      <c r="E19" s="29" t="s">
        <v>11</v>
      </c>
      <c r="F19" s="29" t="s">
        <v>67</v>
      </c>
      <c r="G19" s="30" t="s">
        <v>12</v>
      </c>
      <c r="H19" s="30">
        <v>332</v>
      </c>
      <c r="I19" s="19">
        <v>0</v>
      </c>
      <c r="J19" s="26">
        <f t="shared" si="0"/>
        <v>0</v>
      </c>
    </row>
    <row r="20" spans="1:10" ht="23.25" x14ac:dyDescent="0.25">
      <c r="A20" s="27" t="s">
        <v>24</v>
      </c>
      <c r="B20" s="28" t="s">
        <v>25</v>
      </c>
      <c r="C20" s="28" t="s">
        <v>45</v>
      </c>
      <c r="D20" s="28" t="s">
        <v>46</v>
      </c>
      <c r="E20" s="29" t="s">
        <v>37</v>
      </c>
      <c r="F20" s="29" t="s">
        <v>68</v>
      </c>
      <c r="G20" s="30" t="s">
        <v>12</v>
      </c>
      <c r="H20" s="30">
        <v>332</v>
      </c>
      <c r="I20" s="19">
        <v>0</v>
      </c>
      <c r="J20" s="26">
        <f t="shared" si="0"/>
        <v>0</v>
      </c>
    </row>
    <row r="21" spans="1:10" ht="23.25" x14ac:dyDescent="0.25">
      <c r="A21" s="42" t="s">
        <v>26</v>
      </c>
      <c r="B21" s="43" t="s">
        <v>27</v>
      </c>
      <c r="C21" s="43" t="s">
        <v>47</v>
      </c>
      <c r="D21" s="43" t="s">
        <v>48</v>
      </c>
      <c r="E21" s="44" t="s">
        <v>11</v>
      </c>
      <c r="F21" s="44" t="s">
        <v>67</v>
      </c>
      <c r="G21" s="45" t="s">
        <v>12</v>
      </c>
      <c r="H21" s="45">
        <v>140</v>
      </c>
      <c r="I21" s="19">
        <v>0</v>
      </c>
      <c r="J21" s="46">
        <f t="shared" si="0"/>
        <v>0</v>
      </c>
    </row>
    <row r="22" spans="1:10" ht="23.25" x14ac:dyDescent="0.25">
      <c r="A22" s="42" t="s">
        <v>26</v>
      </c>
      <c r="B22" s="43" t="s">
        <v>27</v>
      </c>
      <c r="C22" s="43" t="s">
        <v>47</v>
      </c>
      <c r="D22" s="43" t="s">
        <v>48</v>
      </c>
      <c r="E22" s="44" t="s">
        <v>37</v>
      </c>
      <c r="F22" s="44" t="s">
        <v>68</v>
      </c>
      <c r="G22" s="45" t="s">
        <v>12</v>
      </c>
      <c r="H22" s="45">
        <v>140</v>
      </c>
      <c r="I22" s="19">
        <v>0</v>
      </c>
      <c r="J22" s="46">
        <f t="shared" si="0"/>
        <v>0</v>
      </c>
    </row>
    <row r="23" spans="1:10" ht="23.25" x14ac:dyDescent="0.25">
      <c r="A23" s="42" t="s">
        <v>26</v>
      </c>
      <c r="B23" s="43" t="s">
        <v>27</v>
      </c>
      <c r="C23" s="43" t="s">
        <v>47</v>
      </c>
      <c r="D23" s="43" t="s">
        <v>48</v>
      </c>
      <c r="E23" s="44">
        <v>91238</v>
      </c>
      <c r="F23" s="44" t="s">
        <v>65</v>
      </c>
      <c r="G23" s="45" t="s">
        <v>62</v>
      </c>
      <c r="H23" s="45">
        <v>7</v>
      </c>
      <c r="I23" s="19">
        <v>0</v>
      </c>
      <c r="J23" s="46">
        <f t="shared" si="0"/>
        <v>0</v>
      </c>
    </row>
    <row r="24" spans="1:10" ht="57" x14ac:dyDescent="0.25">
      <c r="A24" s="42" t="s">
        <v>26</v>
      </c>
      <c r="B24" s="43" t="s">
        <v>27</v>
      </c>
      <c r="C24" s="43" t="s">
        <v>47</v>
      </c>
      <c r="D24" s="43" t="s">
        <v>48</v>
      </c>
      <c r="E24" s="44" t="s">
        <v>38</v>
      </c>
      <c r="F24" s="44" t="s">
        <v>66</v>
      </c>
      <c r="G24" s="45" t="s">
        <v>63</v>
      </c>
      <c r="H24" s="45">
        <v>2</v>
      </c>
      <c r="I24" s="19">
        <v>0</v>
      </c>
      <c r="J24" s="46">
        <f t="shared" si="0"/>
        <v>0</v>
      </c>
    </row>
    <row r="25" spans="1:10" ht="45.75" x14ac:dyDescent="0.25">
      <c r="A25" s="42"/>
      <c r="B25" s="43"/>
      <c r="C25" s="43"/>
      <c r="D25" s="43"/>
      <c r="E25" s="44"/>
      <c r="F25" s="44" t="s">
        <v>70</v>
      </c>
      <c r="G25" s="47"/>
      <c r="H25" s="47"/>
      <c r="I25" s="20"/>
      <c r="J25" s="46"/>
    </row>
    <row r="26" spans="1:10" ht="23.25" x14ac:dyDescent="0.25">
      <c r="A26" s="27" t="s">
        <v>28</v>
      </c>
      <c r="B26" s="28" t="s">
        <v>29</v>
      </c>
      <c r="C26" s="28" t="s">
        <v>49</v>
      </c>
      <c r="D26" s="28" t="s">
        <v>50</v>
      </c>
      <c r="E26" s="29" t="s">
        <v>11</v>
      </c>
      <c r="F26" s="24" t="s">
        <v>67</v>
      </c>
      <c r="G26" s="25" t="s">
        <v>12</v>
      </c>
      <c r="H26" s="25">
        <v>10</v>
      </c>
      <c r="I26" s="20">
        <v>0</v>
      </c>
      <c r="J26" s="26">
        <f t="shared" si="0"/>
        <v>0</v>
      </c>
    </row>
    <row r="27" spans="1:10" ht="23.25" x14ac:dyDescent="0.25">
      <c r="A27" s="27" t="s">
        <v>28</v>
      </c>
      <c r="B27" s="28" t="s">
        <v>29</v>
      </c>
      <c r="C27" s="28" t="s">
        <v>49</v>
      </c>
      <c r="D27" s="28" t="s">
        <v>50</v>
      </c>
      <c r="E27" s="29" t="s">
        <v>37</v>
      </c>
      <c r="F27" s="31" t="s">
        <v>68</v>
      </c>
      <c r="G27" s="30" t="s">
        <v>12</v>
      </c>
      <c r="H27" s="30">
        <v>10</v>
      </c>
      <c r="I27" s="19">
        <v>0</v>
      </c>
      <c r="J27" s="26">
        <f t="shared" si="0"/>
        <v>0</v>
      </c>
    </row>
    <row r="28" spans="1:10" ht="23.25" x14ac:dyDescent="0.25">
      <c r="A28" s="32" t="s">
        <v>30</v>
      </c>
      <c r="B28" s="33" t="s">
        <v>29</v>
      </c>
      <c r="C28" s="33" t="s">
        <v>51</v>
      </c>
      <c r="D28" s="33" t="s">
        <v>52</v>
      </c>
      <c r="E28" s="34" t="s">
        <v>11</v>
      </c>
      <c r="F28" s="34" t="s">
        <v>67</v>
      </c>
      <c r="G28" s="35" t="s">
        <v>12</v>
      </c>
      <c r="H28" s="35">
        <v>142</v>
      </c>
      <c r="I28" s="21">
        <v>0</v>
      </c>
      <c r="J28" s="26">
        <f t="shared" si="0"/>
        <v>0</v>
      </c>
    </row>
    <row r="29" spans="1:10" ht="23.25" x14ac:dyDescent="0.25">
      <c r="A29" s="32" t="s">
        <v>30</v>
      </c>
      <c r="B29" s="33" t="s">
        <v>29</v>
      </c>
      <c r="C29" s="33" t="s">
        <v>51</v>
      </c>
      <c r="D29" s="33" t="s">
        <v>52</v>
      </c>
      <c r="E29" s="29" t="s">
        <v>37</v>
      </c>
      <c r="F29" s="29" t="s">
        <v>68</v>
      </c>
      <c r="G29" s="35" t="s">
        <v>12</v>
      </c>
      <c r="H29" s="30">
        <v>142</v>
      </c>
      <c r="I29" s="19">
        <v>0</v>
      </c>
      <c r="J29" s="26">
        <f t="shared" si="0"/>
        <v>0</v>
      </c>
    </row>
    <row r="30" spans="1:10" ht="57" x14ac:dyDescent="0.25">
      <c r="A30" s="32" t="s">
        <v>31</v>
      </c>
      <c r="B30" s="33" t="s">
        <v>29</v>
      </c>
      <c r="C30" s="33" t="s">
        <v>53</v>
      </c>
      <c r="D30" s="33" t="s">
        <v>54</v>
      </c>
      <c r="E30" s="29" t="s">
        <v>11</v>
      </c>
      <c r="F30" s="29" t="s">
        <v>67</v>
      </c>
      <c r="G30" s="30" t="s">
        <v>12</v>
      </c>
      <c r="H30" s="30">
        <v>35</v>
      </c>
      <c r="I30" s="19">
        <v>0</v>
      </c>
      <c r="J30" s="26">
        <f t="shared" si="0"/>
        <v>0</v>
      </c>
    </row>
    <row r="31" spans="1:10" ht="57" x14ac:dyDescent="0.25">
      <c r="A31" s="32" t="s">
        <v>31</v>
      </c>
      <c r="B31" s="33" t="s">
        <v>29</v>
      </c>
      <c r="C31" s="33" t="s">
        <v>53</v>
      </c>
      <c r="D31" s="33" t="s">
        <v>54</v>
      </c>
      <c r="E31" s="29" t="s">
        <v>37</v>
      </c>
      <c r="F31" s="29" t="s">
        <v>68</v>
      </c>
      <c r="G31" s="30" t="s">
        <v>12</v>
      </c>
      <c r="H31" s="30">
        <v>35</v>
      </c>
      <c r="I31" s="19">
        <v>0</v>
      </c>
      <c r="J31" s="26">
        <f t="shared" si="0"/>
        <v>0</v>
      </c>
    </row>
    <row r="32" spans="1:10" ht="45.75" x14ac:dyDescent="0.25">
      <c r="A32" s="32" t="s">
        <v>31</v>
      </c>
      <c r="B32" s="33" t="s">
        <v>29</v>
      </c>
      <c r="C32" s="33" t="s">
        <v>55</v>
      </c>
      <c r="D32" s="33" t="s">
        <v>54</v>
      </c>
      <c r="E32" s="29" t="s">
        <v>37</v>
      </c>
      <c r="F32" s="36" t="s">
        <v>68</v>
      </c>
      <c r="G32" s="30" t="s">
        <v>12</v>
      </c>
      <c r="H32" s="30">
        <v>40</v>
      </c>
      <c r="I32" s="19">
        <v>0</v>
      </c>
      <c r="J32" s="26">
        <f t="shared" si="0"/>
        <v>0</v>
      </c>
    </row>
    <row r="33" spans="1:10" ht="23.25" x14ac:dyDescent="0.25">
      <c r="A33" s="32" t="s">
        <v>32</v>
      </c>
      <c r="B33" s="33" t="s">
        <v>29</v>
      </c>
      <c r="C33" s="33" t="s">
        <v>56</v>
      </c>
      <c r="D33" s="33" t="s">
        <v>57</v>
      </c>
      <c r="E33" s="29" t="s">
        <v>11</v>
      </c>
      <c r="F33" s="36" t="s">
        <v>67</v>
      </c>
      <c r="G33" s="30" t="s">
        <v>12</v>
      </c>
      <c r="H33" s="30">
        <v>80</v>
      </c>
      <c r="I33" s="19">
        <v>0</v>
      </c>
      <c r="J33" s="26">
        <f t="shared" si="0"/>
        <v>0</v>
      </c>
    </row>
    <row r="34" spans="1:10" ht="23.25" x14ac:dyDescent="0.25">
      <c r="A34" s="32" t="s">
        <v>32</v>
      </c>
      <c r="B34" s="33" t="s">
        <v>29</v>
      </c>
      <c r="C34" s="33" t="s">
        <v>56</v>
      </c>
      <c r="D34" s="33" t="s">
        <v>57</v>
      </c>
      <c r="E34" s="29" t="s">
        <v>37</v>
      </c>
      <c r="F34" s="29" t="s">
        <v>68</v>
      </c>
      <c r="G34" s="30" t="s">
        <v>12</v>
      </c>
      <c r="H34" s="30">
        <v>80</v>
      </c>
      <c r="I34" s="19">
        <v>0</v>
      </c>
      <c r="J34" s="26">
        <f t="shared" si="0"/>
        <v>0</v>
      </c>
    </row>
    <row r="35" spans="1:10" ht="34.5" x14ac:dyDescent="0.25">
      <c r="A35" s="48" t="s">
        <v>33</v>
      </c>
      <c r="B35" s="49" t="s">
        <v>34</v>
      </c>
      <c r="C35" s="49" t="s">
        <v>58</v>
      </c>
      <c r="D35" s="49" t="s">
        <v>59</v>
      </c>
      <c r="E35" s="44" t="s">
        <v>60</v>
      </c>
      <c r="F35" s="44" t="s">
        <v>69</v>
      </c>
      <c r="G35" s="45" t="s">
        <v>12</v>
      </c>
      <c r="H35" s="45">
        <v>254</v>
      </c>
      <c r="I35" s="19">
        <v>0</v>
      </c>
      <c r="J35" s="46">
        <f t="shared" si="0"/>
        <v>0</v>
      </c>
    </row>
    <row r="36" spans="1:10" ht="23.25" x14ac:dyDescent="0.25">
      <c r="A36" s="48" t="s">
        <v>33</v>
      </c>
      <c r="B36" s="49" t="s">
        <v>34</v>
      </c>
      <c r="C36" s="49" t="s">
        <v>58</v>
      </c>
      <c r="D36" s="49" t="s">
        <v>59</v>
      </c>
      <c r="E36" s="44" t="s">
        <v>11</v>
      </c>
      <c r="F36" s="44" t="s">
        <v>67</v>
      </c>
      <c r="G36" s="45" t="s">
        <v>12</v>
      </c>
      <c r="H36" s="45">
        <v>254</v>
      </c>
      <c r="I36" s="19">
        <v>0</v>
      </c>
      <c r="J36" s="46">
        <f t="shared" si="0"/>
        <v>0</v>
      </c>
    </row>
    <row r="37" spans="1:10" ht="57" x14ac:dyDescent="0.25">
      <c r="A37" s="48" t="s">
        <v>33</v>
      </c>
      <c r="B37" s="49" t="s">
        <v>34</v>
      </c>
      <c r="C37" s="49" t="s">
        <v>58</v>
      </c>
      <c r="D37" s="49" t="s">
        <v>59</v>
      </c>
      <c r="E37" s="44" t="s">
        <v>38</v>
      </c>
      <c r="F37" s="44" t="s">
        <v>66</v>
      </c>
      <c r="G37" s="45" t="s">
        <v>63</v>
      </c>
      <c r="H37" s="45">
        <v>2</v>
      </c>
      <c r="I37" s="19">
        <v>0</v>
      </c>
      <c r="J37" s="46">
        <f t="shared" si="0"/>
        <v>0</v>
      </c>
    </row>
    <row r="38" spans="1:10" ht="45.75" x14ac:dyDescent="0.25">
      <c r="A38" s="42"/>
      <c r="B38" s="43"/>
      <c r="C38" s="43"/>
      <c r="D38" s="43"/>
      <c r="E38" s="44"/>
      <c r="F38" s="44" t="s">
        <v>70</v>
      </c>
      <c r="G38" s="47"/>
      <c r="H38" s="47"/>
      <c r="I38" s="20"/>
      <c r="J38" s="46"/>
    </row>
    <row r="39" spans="1:10" ht="34.5" x14ac:dyDescent="0.25">
      <c r="A39" s="50" t="s">
        <v>33</v>
      </c>
      <c r="B39" s="51" t="s">
        <v>34</v>
      </c>
      <c r="C39" s="51" t="s">
        <v>58</v>
      </c>
      <c r="D39" s="51" t="s">
        <v>61</v>
      </c>
      <c r="E39" s="44" t="s">
        <v>60</v>
      </c>
      <c r="F39" s="44" t="s">
        <v>69</v>
      </c>
      <c r="G39" s="45" t="s">
        <v>12</v>
      </c>
      <c r="H39" s="45">
        <v>102</v>
      </c>
      <c r="I39" s="19">
        <v>0</v>
      </c>
      <c r="J39" s="46">
        <f t="shared" si="0"/>
        <v>0</v>
      </c>
    </row>
    <row r="40" spans="1:10" ht="24" thickBot="1" x14ac:dyDescent="0.3">
      <c r="A40" s="52" t="s">
        <v>33</v>
      </c>
      <c r="B40" s="53" t="s">
        <v>34</v>
      </c>
      <c r="C40" s="53" t="s">
        <v>58</v>
      </c>
      <c r="D40" s="54" t="s">
        <v>61</v>
      </c>
      <c r="E40" s="55" t="s">
        <v>11</v>
      </c>
      <c r="F40" s="56" t="s">
        <v>67</v>
      </c>
      <c r="G40" s="57" t="s">
        <v>12</v>
      </c>
      <c r="H40" s="57">
        <v>102</v>
      </c>
      <c r="I40" s="22">
        <v>0</v>
      </c>
      <c r="J40" s="58">
        <f t="shared" si="0"/>
        <v>0</v>
      </c>
    </row>
    <row r="41" spans="1:10" x14ac:dyDescent="0.25">
      <c r="A41" s="65" t="s">
        <v>9</v>
      </c>
      <c r="B41" s="66"/>
      <c r="C41" s="66"/>
      <c r="D41" s="66"/>
      <c r="E41" s="66"/>
      <c r="F41" s="66"/>
      <c r="G41" s="66"/>
      <c r="H41" s="66"/>
      <c r="I41" s="67"/>
      <c r="J41" s="23">
        <f>SUM(J6:J40)</f>
        <v>0</v>
      </c>
    </row>
    <row r="42" spans="1:10" x14ac:dyDescent="0.25">
      <c r="A42" s="68" t="s">
        <v>13</v>
      </c>
      <c r="B42" s="69"/>
      <c r="C42" s="69"/>
      <c r="D42" s="69"/>
      <c r="E42" s="69"/>
      <c r="F42" s="69"/>
      <c r="G42" s="69"/>
      <c r="H42" s="69"/>
      <c r="I42" s="70"/>
      <c r="J42" s="4">
        <f>SUM(J43-J41)</f>
        <v>0</v>
      </c>
    </row>
    <row r="43" spans="1:10" ht="15.75" thickBot="1" x14ac:dyDescent="0.3">
      <c r="A43" s="59" t="s">
        <v>14</v>
      </c>
      <c r="B43" s="60"/>
      <c r="C43" s="60"/>
      <c r="D43" s="60"/>
      <c r="E43" s="60"/>
      <c r="F43" s="60"/>
      <c r="G43" s="60"/>
      <c r="H43" s="60"/>
      <c r="I43" s="61"/>
      <c r="J43" s="5">
        <f>SUM(J41*1.21)</f>
        <v>0</v>
      </c>
    </row>
    <row r="44" spans="1:10" x14ac:dyDescent="0.25">
      <c r="A44" s="2"/>
      <c r="B44" s="2"/>
      <c r="C44" s="2"/>
      <c r="D44" s="2"/>
      <c r="E44" s="2"/>
      <c r="F44" s="2"/>
    </row>
    <row r="45" spans="1:10" x14ac:dyDescent="0.25">
      <c r="A45" s="63" t="s">
        <v>17</v>
      </c>
      <c r="B45" s="63"/>
      <c r="C45" s="63"/>
      <c r="D45" s="63"/>
      <c r="E45" s="63"/>
      <c r="F45" s="64" t="s">
        <v>15</v>
      </c>
      <c r="G45" s="64"/>
      <c r="H45" s="64"/>
      <c r="I45" s="64"/>
      <c r="J45" s="64"/>
    </row>
    <row r="46" spans="1:10" x14ac:dyDescent="0.25">
      <c r="A46" s="3"/>
      <c r="B46" s="3"/>
      <c r="C46" s="3"/>
      <c r="D46" s="3"/>
      <c r="E46" s="3"/>
      <c r="F46" s="64"/>
      <c r="G46" s="64"/>
      <c r="H46" s="64"/>
      <c r="I46" s="64"/>
      <c r="J46" s="64"/>
    </row>
  </sheetData>
  <mergeCells count="7">
    <mergeCell ref="A43:I43"/>
    <mergeCell ref="B1:J2"/>
    <mergeCell ref="A45:E45"/>
    <mergeCell ref="F45:J46"/>
    <mergeCell ref="A1:A2"/>
    <mergeCell ref="A41:I41"/>
    <mergeCell ref="A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2025-06-20T11:57:00Z</dcterms:modified>
</cp:coreProperties>
</file>