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SVODIDLA/"/>
    </mc:Choice>
  </mc:AlternateContent>
  <xr:revisionPtr revIDLastSave="138" documentId="11_AD4D80C4656A4B7AC02E74D153DB56A05ADEDD80" xr6:coauthVersionLast="47" xr6:coauthVersionMax="47" xr10:uidLastSave="{300824A8-972C-4B20-B246-E999951BFB3F}"/>
  <bookViews>
    <workbookView xWindow="22932" yWindow="560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34" i="1"/>
  <c r="J33" i="1"/>
  <c r="J32" i="1"/>
  <c r="J31" i="1"/>
  <c r="J30" i="1"/>
  <c r="J29" i="1"/>
  <c r="J15" i="1"/>
  <c r="J14" i="1"/>
  <c r="J13" i="1"/>
  <c r="J12" i="1"/>
  <c r="J11" i="1"/>
  <c r="J10" i="1"/>
  <c r="J9" i="1"/>
  <c r="J8" i="1"/>
  <c r="J7" i="1"/>
  <c r="J6" i="1"/>
  <c r="J36" i="1" l="1"/>
  <c r="J38" i="1" s="1"/>
  <c r="J37" i="1" s="1"/>
</calcChain>
</file>

<file path=xl/sharedStrings.xml><?xml version="1.0" encoding="utf-8"?>
<sst xmlns="http://schemas.openxmlformats.org/spreadsheetml/2006/main" count="210" uniqueCount="81">
  <si>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</si>
  <si>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</si>
  <si>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</si>
  <si>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</si>
  <si>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</si>
  <si>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</si>
  <si>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</si>
  <si>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</si>
  <si>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</si>
  <si>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</si>
  <si>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</si>
  <si>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III/11441</t>
  </si>
  <si>
    <t>Sedlčany</t>
  </si>
  <si>
    <t>křiž. Břišejov - Lipová</t>
  </si>
  <si>
    <t>4,700 - 5,600</t>
  </si>
  <si>
    <t>9113A3</t>
  </si>
  <si>
    <t>svodidlo ocel silnič jednostr,úroveň zadržení N1,N2 - demontáž s přesunem</t>
  </si>
  <si>
    <t>m</t>
  </si>
  <si>
    <t xml:space="preserve">čištění krajnic od nánosu tl do 100mm </t>
  </si>
  <si>
    <t>m2</t>
  </si>
  <si>
    <t>9113A1</t>
  </si>
  <si>
    <t>svodidlo ocel silnič jednostr,úroveň zadržení N2 - dodávka a montáž</t>
  </si>
  <si>
    <t>zpevnění krajnic ze štěrkodrti</t>
  </si>
  <si>
    <t>m3</t>
  </si>
  <si>
    <t>II/121</t>
  </si>
  <si>
    <t>Sedlec Prčice</t>
  </si>
  <si>
    <t>Nazdice Durdice</t>
  </si>
  <si>
    <t>55.380-55.480</t>
  </si>
  <si>
    <t>Sušetice Kraj JČ</t>
  </si>
  <si>
    <t>44.340-44.390</t>
  </si>
  <si>
    <t>44.180- 44.240</t>
  </si>
  <si>
    <t>43.820- 43.890</t>
  </si>
  <si>
    <t>III/1104</t>
  </si>
  <si>
    <t>Benešov</t>
  </si>
  <si>
    <t>Okrouhlice-Dl. Pole</t>
  </si>
  <si>
    <t>1333A1501333A151</t>
  </si>
  <si>
    <t>směrové sloupky z plast hmot - nástavce na svodidla včetně odrazného pásku</t>
  </si>
  <si>
    <t>kus</t>
  </si>
  <si>
    <t>Tloskov</t>
  </si>
  <si>
    <t>Skrýšov</t>
  </si>
  <si>
    <t xml:space="preserve">5,760 - 6,130 </t>
  </si>
  <si>
    <t>III/00331</t>
  </si>
  <si>
    <t>Votice</t>
  </si>
  <si>
    <t>6,400-6,452</t>
  </si>
  <si>
    <t>2222 A59-2222 A30</t>
  </si>
  <si>
    <t>III/11438</t>
  </si>
  <si>
    <t xml:space="preserve">Votice </t>
  </si>
  <si>
    <t>9,100-9,452</t>
  </si>
  <si>
    <t>2222 B14  2222 A53</t>
  </si>
  <si>
    <t>II/116</t>
  </si>
  <si>
    <t>Dobříš</t>
  </si>
  <si>
    <t>Hraštická stráň - Nový Knín</t>
  </si>
  <si>
    <t xml:space="preserve">    62,632 -        62,764 </t>
  </si>
  <si>
    <t>před Novým Knínem</t>
  </si>
  <si>
    <t>63,284 - 63,356</t>
  </si>
  <si>
    <t>Hraštická stráň, Nový Knín</t>
  </si>
  <si>
    <t>62,632-62,764   63,284-63,356</t>
  </si>
  <si>
    <t xml:space="preserve">    62,632 -   62,764 </t>
  </si>
  <si>
    <t>III/1261</t>
  </si>
  <si>
    <t>Čechtice</t>
  </si>
  <si>
    <t>Sedmpány - Keblov ve směru staničení levá strana, 6-7 km</t>
  </si>
  <si>
    <t>23-12- A138 - A140</t>
  </si>
  <si>
    <t>02720.3</t>
  </si>
  <si>
    <t>POMOC PRÁCE ZŘÍZ. NEBO ZAJIŠŤ. REGULACI A OCHRANU DOPRAVY - UZAVŘENÍ JEDNOHO JÍZDNÍHO PRUHU SILNICE - ŘÍZENÍ PROVOZU SEMAFORY</t>
  </si>
  <si>
    <t>den</t>
  </si>
  <si>
    <t>zahrnuje veškeré práce a materiál související s provedením DIO dle aktuálně platných provozních směrnic objednatele, včetně vyřízení DIR</t>
  </si>
  <si>
    <t>56962R</t>
  </si>
  <si>
    <t xml:space="preserve">zpevnění krajnic z recyklátu do tl. 100mm </t>
  </si>
  <si>
    <t>II/176</t>
  </si>
  <si>
    <t>Rožmitál pod Třemšínem</t>
  </si>
  <si>
    <t>Bubovice</t>
  </si>
  <si>
    <t>1,850</t>
  </si>
  <si>
    <t>02720.1</t>
  </si>
  <si>
    <t>POMOC PRÁCE ZŘÍZ. NEBO ZAJIŠŤ. REGULACI A OCHRANU DOPRAVY - UZAVŘENÍ JEDNOHO JÍZDNÍHO PRUHU SILNICE -ŘÍZENÍ PROVOZU KYVADLOVĚ NÁLEŽITĚ POUČENÝMI OSOBAMI</t>
  </si>
  <si>
    <t>DEN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</si>
  <si>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</si>
  <si>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</si>
  <si>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</si>
  <si>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</si>
  <si>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Poznámka:</t>
  </si>
  <si>
    <t>Instalace a oprava svodidel na silnicích II. a III. třídy na území Středočeského kraje - oblast Benešov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</si>
</sst>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2" xfId="0" applyNumberFormat="1" applyFont="1" applyFill="1" applyBorder="1"/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165" fontId="4" fillId="0" borderId="12" xfId="0" applyNumberFormat="1" applyFont="1" applyBorder="1"/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/>
    </xf>
    <xf numFmtId="49" fontId="3" fillId="0" borderId="14" xfId="0" applyNumberFormat="1" applyFont="1" applyBorder="1" applyAlignment="1" applyProtection="1">
      <alignment horizontal="center" wrapText="1"/>
      <protection locked="0"/>
    </xf>
    <xf numFmtId="49" fontId="3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>
      <alignment horizontal="center"/>
    </xf>
    <xf numFmtId="165" fontId="4" fillId="0" borderId="17" xfId="0" applyNumberFormat="1" applyFont="1" applyBorder="1"/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164" fontId="7" fillId="2" borderId="21" xfId="0" applyNumberFormat="1" applyFont="1" applyFill="1" applyBorder="1"/>
    <xf numFmtId="164" fontId="7" fillId="2" borderId="12" xfId="0" applyNumberFormat="1" applyFont="1" applyFill="1" applyBorder="1"/>
    <xf numFmtId="164" fontId="7" fillId="2" borderId="17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3" borderId="26" xfId="0" applyNumberFormat="1" applyFont="1" applyFill="1" applyBorder="1" applyAlignment="1" applyProtection="1">
      <alignment horizontal="center" wrapText="1"/>
      <protection locked="0"/>
    </xf>
    <xf numFmtId="49" fontId="3" fillId="3" borderId="20" xfId="0" applyNumberFormat="1" applyFont="1" applyFill="1" applyBorder="1" applyAlignment="1" applyProtection="1">
      <alignment horizontal="center" wrapText="1"/>
      <protection locked="0"/>
    </xf>
    <xf numFmtId="0" fontId="3" fillId="3" borderId="27" xfId="0" applyFont="1" applyFill="1" applyBorder="1" applyAlignment="1" applyProtection="1">
      <alignment horizontal="center" wrapText="1"/>
      <protection locked="0"/>
    </xf>
    <xf numFmtId="0" fontId="4" fillId="3" borderId="27" xfId="0" applyFont="1" applyFill="1" applyBorder="1" applyAlignment="1">
      <alignment horizontal="center"/>
    </xf>
    <xf numFmtId="165" fontId="4" fillId="3" borderId="21" xfId="0" applyNumberFormat="1" applyFont="1" applyFill="1" applyBorder="1"/>
    <xf numFmtId="0" fontId="3" fillId="0" borderId="28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/>
    <xf numFmtId="164" fontId="4" fillId="0" borderId="30" xfId="0" applyNumberFormat="1" applyFont="1" applyBorder="1"/>
    <xf numFmtId="164" fontId="4" fillId="0" borderId="31" xfId="0" applyNumberFormat="1" applyFont="1" applyBorder="1"/>
    <xf numFmtId="165" fontId="4" fillId="2" borderId="27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5" fontId="4" fillId="2" borderId="16" xfId="0" applyNumberFormat="1" applyFont="1" applyFill="1" applyBorder="1"/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59" t="s">
        <v>78</v>
      </c>
      <c r="B1" s="59" t="s">
        <v>80</v>
      </c>
      <c r="C1" s="59"/>
      <c r="D1" s="59"/>
      <c r="E1" s="59"/>
      <c r="F1" s="59"/>
      <c r="G1" s="59"/>
      <c r="H1" s="59"/>
      <c r="I1" s="59"/>
      <c r="J1" s="59"/>
    </row>
    <row r="2" spans="1:10" ht="15.7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34" t="s">
        <v>0</v>
      </c>
      <c r="B4" s="35" t="s">
        <v>1</v>
      </c>
      <c r="C4" s="35" t="s">
        <v>2</v>
      </c>
      <c r="D4" s="35" t="s">
        <v>3</v>
      </c>
      <c r="E4" s="36" t="s">
        <v>4</v>
      </c>
      <c r="F4" s="36" t="s">
        <v>5</v>
      </c>
      <c r="G4" s="37" t="s">
        <v>6</v>
      </c>
      <c r="H4" s="37" t="s">
        <v>7</v>
      </c>
      <c r="I4" s="37" t="s">
        <v>8</v>
      </c>
      <c r="J4" s="38" t="s">
        <v>9</v>
      </c>
    </row>
    <row r="5" spans="1:10" ht="15.75" thickBot="1" x14ac:dyDescent="0.3">
      <c r="A5" s="44"/>
      <c r="B5" s="45"/>
      <c r="C5" s="45"/>
      <c r="D5" s="45"/>
      <c r="E5" s="46"/>
      <c r="F5" s="47" t="s">
        <v>10</v>
      </c>
      <c r="G5" s="48"/>
      <c r="H5" s="48"/>
      <c r="I5" s="49"/>
      <c r="J5" s="50"/>
    </row>
    <row r="6" spans="1:10" ht="23.25" x14ac:dyDescent="0.25">
      <c r="A6" s="39" t="s">
        <v>11</v>
      </c>
      <c r="B6" s="40" t="s">
        <v>12</v>
      </c>
      <c r="C6" s="40" t="s">
        <v>13</v>
      </c>
      <c r="D6" s="40" t="s">
        <v>14</v>
      </c>
      <c r="E6" s="41" t="s">
        <v>15</v>
      </c>
      <c r="F6" s="41" t="s">
        <v>16</v>
      </c>
      <c r="G6" s="42" t="s">
        <v>17</v>
      </c>
      <c r="H6" s="42">
        <v>368</v>
      </c>
      <c r="I6" s="51">
        <v>0</v>
      </c>
      <c r="J6" s="43">
        <f t="shared" ref="J6:J27" si="0">H6*I6</f>
        <v>0</v>
      </c>
    </row>
    <row r="7" spans="1:10" ht="23.25" x14ac:dyDescent="0.25">
      <c r="A7" s="4" t="s">
        <v>11</v>
      </c>
      <c r="B7" s="5" t="s">
        <v>12</v>
      </c>
      <c r="C7" s="5" t="s">
        <v>13</v>
      </c>
      <c r="D7" s="5" t="s">
        <v>14</v>
      </c>
      <c r="E7" s="6">
        <v>12922</v>
      </c>
      <c r="F7" s="6" t="s">
        <v>18</v>
      </c>
      <c r="G7" s="7" t="s">
        <v>19</v>
      </c>
      <c r="H7" s="7">
        <v>110</v>
      </c>
      <c r="I7" s="52">
        <v>0</v>
      </c>
      <c r="J7" s="8">
        <f t="shared" si="0"/>
        <v>0</v>
      </c>
    </row>
    <row r="8" spans="1:10" ht="23.25" x14ac:dyDescent="0.25">
      <c r="A8" s="4" t="s">
        <v>11</v>
      </c>
      <c r="B8" s="5" t="s">
        <v>12</v>
      </c>
      <c r="C8" s="5" t="s">
        <v>13</v>
      </c>
      <c r="D8" s="5" t="s">
        <v>14</v>
      </c>
      <c r="E8" s="6" t="s">
        <v>20</v>
      </c>
      <c r="F8" s="6" t="s">
        <v>21</v>
      </c>
      <c r="G8" s="7" t="s">
        <v>17</v>
      </c>
      <c r="H8" s="7">
        <v>368</v>
      </c>
      <c r="I8" s="52">
        <v>0</v>
      </c>
      <c r="J8" s="8">
        <f t="shared" si="0"/>
        <v>0</v>
      </c>
    </row>
    <row r="9" spans="1:10" ht="23.25" x14ac:dyDescent="0.25">
      <c r="A9" s="4" t="s">
        <v>11</v>
      </c>
      <c r="B9" s="5" t="s">
        <v>12</v>
      </c>
      <c r="C9" s="5" t="s">
        <v>13</v>
      </c>
      <c r="D9" s="5" t="s">
        <v>14</v>
      </c>
      <c r="E9" s="6">
        <v>56930</v>
      </c>
      <c r="F9" s="6" t="s">
        <v>22</v>
      </c>
      <c r="G9" s="7" t="s">
        <v>23</v>
      </c>
      <c r="H9" s="7">
        <v>11</v>
      </c>
      <c r="I9" s="52">
        <v>0</v>
      </c>
      <c r="J9" s="8">
        <f t="shared" si="0"/>
        <v>0</v>
      </c>
    </row>
    <row r="10" spans="1:10" ht="23.25" x14ac:dyDescent="0.25">
      <c r="A10" s="9" t="s">
        <v>24</v>
      </c>
      <c r="B10" s="10" t="s">
        <v>25</v>
      </c>
      <c r="C10" s="10" t="s">
        <v>26</v>
      </c>
      <c r="D10" s="10" t="s">
        <v>27</v>
      </c>
      <c r="E10" s="11" t="s">
        <v>20</v>
      </c>
      <c r="F10" s="11" t="s">
        <v>21</v>
      </c>
      <c r="G10" s="12" t="s">
        <v>17</v>
      </c>
      <c r="H10" s="12">
        <v>100</v>
      </c>
      <c r="I10" s="52">
        <v>0</v>
      </c>
      <c r="J10" s="13">
        <f t="shared" si="0"/>
        <v>0</v>
      </c>
    </row>
    <row r="11" spans="1:10" ht="23.25" x14ac:dyDescent="0.25">
      <c r="A11" s="9" t="s">
        <v>24</v>
      </c>
      <c r="B11" s="10" t="s">
        <v>25</v>
      </c>
      <c r="C11" s="10" t="s">
        <v>28</v>
      </c>
      <c r="D11" s="10" t="s">
        <v>29</v>
      </c>
      <c r="E11" s="11" t="s">
        <v>20</v>
      </c>
      <c r="F11" s="11" t="s">
        <v>21</v>
      </c>
      <c r="G11" s="12" t="s">
        <v>17</v>
      </c>
      <c r="H11" s="12">
        <v>50</v>
      </c>
      <c r="I11" s="52">
        <v>0</v>
      </c>
      <c r="J11" s="13">
        <f t="shared" si="0"/>
        <v>0</v>
      </c>
    </row>
    <row r="12" spans="1:10" ht="23.25" x14ac:dyDescent="0.25">
      <c r="A12" s="9" t="s">
        <v>24</v>
      </c>
      <c r="B12" s="10" t="s">
        <v>25</v>
      </c>
      <c r="C12" s="10" t="s">
        <v>28</v>
      </c>
      <c r="D12" s="10" t="s">
        <v>30</v>
      </c>
      <c r="E12" s="11" t="s">
        <v>20</v>
      </c>
      <c r="F12" s="11" t="s">
        <v>21</v>
      </c>
      <c r="G12" s="12" t="s">
        <v>17</v>
      </c>
      <c r="H12" s="12">
        <v>60</v>
      </c>
      <c r="I12" s="52">
        <v>0</v>
      </c>
      <c r="J12" s="13">
        <f t="shared" si="0"/>
        <v>0</v>
      </c>
    </row>
    <row r="13" spans="1:10" ht="23.25" x14ac:dyDescent="0.25">
      <c r="A13" s="9" t="s">
        <v>24</v>
      </c>
      <c r="B13" s="10" t="s">
        <v>25</v>
      </c>
      <c r="C13" s="10" t="s">
        <v>28</v>
      </c>
      <c r="D13" s="10" t="s">
        <v>31</v>
      </c>
      <c r="E13" s="11" t="s">
        <v>20</v>
      </c>
      <c r="F13" s="11" t="s">
        <v>21</v>
      </c>
      <c r="G13" s="12" t="s">
        <v>17</v>
      </c>
      <c r="H13" s="12">
        <v>70</v>
      </c>
      <c r="I13" s="52">
        <v>0</v>
      </c>
      <c r="J13" s="13">
        <f t="shared" si="0"/>
        <v>0</v>
      </c>
    </row>
    <row r="14" spans="1:10" ht="23.25" x14ac:dyDescent="0.25">
      <c r="A14" s="4" t="s">
        <v>32</v>
      </c>
      <c r="B14" s="5" t="s">
        <v>33</v>
      </c>
      <c r="C14" s="5" t="s">
        <v>34</v>
      </c>
      <c r="D14" s="5" t="s">
        <v>35</v>
      </c>
      <c r="E14" s="6" t="s">
        <v>20</v>
      </c>
      <c r="F14" s="6" t="s">
        <v>21</v>
      </c>
      <c r="G14" s="7" t="s">
        <v>17</v>
      </c>
      <c r="H14" s="7">
        <v>346</v>
      </c>
      <c r="I14" s="52">
        <v>0</v>
      </c>
      <c r="J14" s="8">
        <f t="shared" si="0"/>
        <v>0</v>
      </c>
    </row>
    <row r="15" spans="1:10" ht="23.25" x14ac:dyDescent="0.25">
      <c r="A15" s="4" t="s">
        <v>32</v>
      </c>
      <c r="B15" s="5" t="s">
        <v>33</v>
      </c>
      <c r="C15" s="5" t="s">
        <v>34</v>
      </c>
      <c r="D15" s="5" t="s">
        <v>35</v>
      </c>
      <c r="E15" s="6">
        <v>91238</v>
      </c>
      <c r="F15" s="6" t="s">
        <v>36</v>
      </c>
      <c r="G15" s="7" t="s">
        <v>37</v>
      </c>
      <c r="H15" s="7">
        <v>6</v>
      </c>
      <c r="I15" s="52">
        <v>0</v>
      </c>
      <c r="J15" s="8">
        <f t="shared" si="0"/>
        <v>0</v>
      </c>
    </row>
    <row r="16" spans="1:10" ht="23.25" x14ac:dyDescent="0.25">
      <c r="A16" s="9" t="s">
        <v>11</v>
      </c>
      <c r="B16" s="10" t="s">
        <v>38</v>
      </c>
      <c r="C16" s="10" t="s">
        <v>39</v>
      </c>
      <c r="D16" s="10" t="s">
        <v>40</v>
      </c>
      <c r="E16" s="11" t="s">
        <v>15</v>
      </c>
      <c r="F16" s="11" t="s">
        <v>16</v>
      </c>
      <c r="G16" s="12" t="s">
        <v>17</v>
      </c>
      <c r="H16" s="12">
        <v>220</v>
      </c>
      <c r="I16" s="52">
        <v>0</v>
      </c>
      <c r="J16" s="13">
        <f t="shared" si="0"/>
        <v>0</v>
      </c>
    </row>
    <row r="17" spans="1:10" ht="23.25" x14ac:dyDescent="0.25">
      <c r="A17" s="9" t="s">
        <v>11</v>
      </c>
      <c r="B17" s="10" t="s">
        <v>38</v>
      </c>
      <c r="C17" s="10" t="s">
        <v>39</v>
      </c>
      <c r="D17" s="10" t="s">
        <v>40</v>
      </c>
      <c r="E17" s="11" t="s">
        <v>20</v>
      </c>
      <c r="F17" s="11" t="s">
        <v>21</v>
      </c>
      <c r="G17" s="12" t="s">
        <v>17</v>
      </c>
      <c r="H17" s="12">
        <v>232</v>
      </c>
      <c r="I17" s="52">
        <v>0</v>
      </c>
      <c r="J17" s="13">
        <f t="shared" si="0"/>
        <v>0</v>
      </c>
    </row>
    <row r="18" spans="1:10" ht="23.25" x14ac:dyDescent="0.25">
      <c r="A18" s="4" t="s">
        <v>41</v>
      </c>
      <c r="B18" s="5" t="s">
        <v>42</v>
      </c>
      <c r="C18" s="5" t="s">
        <v>43</v>
      </c>
      <c r="D18" s="5" t="s">
        <v>44</v>
      </c>
      <c r="E18" s="6" t="s">
        <v>20</v>
      </c>
      <c r="F18" s="6" t="s">
        <v>21</v>
      </c>
      <c r="G18" s="7" t="s">
        <v>17</v>
      </c>
      <c r="H18" s="7">
        <v>52</v>
      </c>
      <c r="I18" s="52">
        <v>0</v>
      </c>
      <c r="J18" s="8">
        <f t="shared" si="0"/>
        <v>0</v>
      </c>
    </row>
    <row r="19" spans="1:10" ht="23.25" x14ac:dyDescent="0.25">
      <c r="A19" s="4" t="s">
        <v>45</v>
      </c>
      <c r="B19" s="5" t="s">
        <v>46</v>
      </c>
      <c r="C19" s="5" t="s">
        <v>47</v>
      </c>
      <c r="D19" s="5" t="s">
        <v>48</v>
      </c>
      <c r="E19" s="6" t="s">
        <v>20</v>
      </c>
      <c r="F19" s="6" t="s">
        <v>21</v>
      </c>
      <c r="G19" s="7" t="s">
        <v>17</v>
      </c>
      <c r="H19" s="7">
        <v>352</v>
      </c>
      <c r="I19" s="52">
        <v>0</v>
      </c>
      <c r="J19" s="8">
        <f t="shared" si="0"/>
        <v>0</v>
      </c>
    </row>
    <row r="20" spans="1:10" ht="23.25" x14ac:dyDescent="0.25">
      <c r="A20" s="9" t="s">
        <v>49</v>
      </c>
      <c r="B20" s="10" t="s">
        <v>50</v>
      </c>
      <c r="C20" s="10" t="s">
        <v>51</v>
      </c>
      <c r="D20" s="10" t="s">
        <v>52</v>
      </c>
      <c r="E20" s="11" t="s">
        <v>15</v>
      </c>
      <c r="F20" s="11" t="s">
        <v>16</v>
      </c>
      <c r="G20" s="12" t="s">
        <v>17</v>
      </c>
      <c r="H20" s="12">
        <v>132</v>
      </c>
      <c r="I20" s="52">
        <v>0</v>
      </c>
      <c r="J20" s="13">
        <f t="shared" si="0"/>
        <v>0</v>
      </c>
    </row>
    <row r="21" spans="1:10" ht="23.25" x14ac:dyDescent="0.25">
      <c r="A21" s="9" t="s">
        <v>49</v>
      </c>
      <c r="B21" s="10" t="s">
        <v>50</v>
      </c>
      <c r="C21" s="10" t="s">
        <v>53</v>
      </c>
      <c r="D21" s="10" t="s">
        <v>54</v>
      </c>
      <c r="E21" s="11" t="s">
        <v>15</v>
      </c>
      <c r="F21" s="11" t="s">
        <v>16</v>
      </c>
      <c r="G21" s="12" t="s">
        <v>17</v>
      </c>
      <c r="H21" s="12">
        <v>72</v>
      </c>
      <c r="I21" s="52">
        <v>0</v>
      </c>
      <c r="J21" s="13">
        <f t="shared" si="0"/>
        <v>0</v>
      </c>
    </row>
    <row r="22" spans="1:10" ht="23.25" x14ac:dyDescent="0.25">
      <c r="A22" s="9" t="s">
        <v>49</v>
      </c>
      <c r="B22" s="10" t="s">
        <v>50</v>
      </c>
      <c r="C22" s="10" t="s">
        <v>55</v>
      </c>
      <c r="D22" s="10" t="s">
        <v>56</v>
      </c>
      <c r="E22" s="11">
        <v>12922</v>
      </c>
      <c r="F22" s="14" t="s">
        <v>18</v>
      </c>
      <c r="G22" s="15" t="s">
        <v>19</v>
      </c>
      <c r="H22" s="15">
        <v>90</v>
      </c>
      <c r="I22" s="53">
        <v>0</v>
      </c>
      <c r="J22" s="13">
        <f t="shared" si="0"/>
        <v>0</v>
      </c>
    </row>
    <row r="23" spans="1:10" ht="23.25" x14ac:dyDescent="0.25">
      <c r="A23" s="9" t="s">
        <v>49</v>
      </c>
      <c r="B23" s="10" t="s">
        <v>50</v>
      </c>
      <c r="C23" s="10" t="s">
        <v>51</v>
      </c>
      <c r="D23" s="10" t="s">
        <v>57</v>
      </c>
      <c r="E23" s="11" t="s">
        <v>20</v>
      </c>
      <c r="F23" s="16" t="s">
        <v>21</v>
      </c>
      <c r="G23" s="12" t="s">
        <v>17</v>
      </c>
      <c r="H23" s="12">
        <v>132</v>
      </c>
      <c r="I23" s="52">
        <v>0</v>
      </c>
      <c r="J23" s="13">
        <f t="shared" si="0"/>
        <v>0</v>
      </c>
    </row>
    <row r="24" spans="1:10" ht="23.25" x14ac:dyDescent="0.25">
      <c r="A24" s="17" t="s">
        <v>49</v>
      </c>
      <c r="B24" s="18" t="s">
        <v>50</v>
      </c>
      <c r="C24" s="18" t="s">
        <v>53</v>
      </c>
      <c r="D24" s="18" t="s">
        <v>54</v>
      </c>
      <c r="E24" s="19" t="s">
        <v>20</v>
      </c>
      <c r="F24" s="19" t="s">
        <v>21</v>
      </c>
      <c r="G24" s="20" t="s">
        <v>17</v>
      </c>
      <c r="H24" s="20">
        <v>72</v>
      </c>
      <c r="I24" s="54">
        <v>0</v>
      </c>
      <c r="J24" s="13">
        <f t="shared" si="0"/>
        <v>0</v>
      </c>
    </row>
    <row r="25" spans="1:10" ht="45.75" x14ac:dyDescent="0.25">
      <c r="A25" s="27" t="s">
        <v>58</v>
      </c>
      <c r="B25" s="28" t="s">
        <v>59</v>
      </c>
      <c r="C25" s="28" t="s">
        <v>60</v>
      </c>
      <c r="D25" s="28" t="s">
        <v>61</v>
      </c>
      <c r="E25" s="6" t="s">
        <v>15</v>
      </c>
      <c r="F25" s="6" t="s">
        <v>16</v>
      </c>
      <c r="G25" s="29" t="s">
        <v>17</v>
      </c>
      <c r="H25" s="7">
        <v>362</v>
      </c>
      <c r="I25" s="52">
        <v>0</v>
      </c>
      <c r="J25" s="8">
        <f t="shared" si="0"/>
        <v>0</v>
      </c>
    </row>
    <row r="26" spans="1:10" ht="45.75" x14ac:dyDescent="0.25">
      <c r="A26" s="27" t="s">
        <v>58</v>
      </c>
      <c r="B26" s="28" t="s">
        <v>59</v>
      </c>
      <c r="C26" s="28" t="s">
        <v>60</v>
      </c>
      <c r="D26" s="28" t="s">
        <v>61</v>
      </c>
      <c r="E26" s="6" t="s">
        <v>20</v>
      </c>
      <c r="F26" s="6" t="s">
        <v>21</v>
      </c>
      <c r="G26" s="7" t="s">
        <v>17</v>
      </c>
      <c r="H26" s="7">
        <v>362</v>
      </c>
      <c r="I26" s="52">
        <v>0</v>
      </c>
      <c r="J26" s="8">
        <f t="shared" si="0"/>
        <v>0</v>
      </c>
    </row>
    <row r="27" spans="1:10" ht="45.75" x14ac:dyDescent="0.25">
      <c r="A27" s="27" t="s">
        <v>58</v>
      </c>
      <c r="B27" s="28" t="s">
        <v>59</v>
      </c>
      <c r="C27" s="28" t="s">
        <v>60</v>
      </c>
      <c r="D27" s="28" t="s">
        <v>61</v>
      </c>
      <c r="E27" s="6" t="s">
        <v>62</v>
      </c>
      <c r="F27" s="6" t="s">
        <v>63</v>
      </c>
      <c r="G27" s="7" t="s">
        <v>64</v>
      </c>
      <c r="H27" s="7">
        <v>5</v>
      </c>
      <c r="I27" s="52">
        <v>0</v>
      </c>
      <c r="J27" s="8">
        <f t="shared" si="0"/>
        <v>0</v>
      </c>
    </row>
    <row r="28" spans="1:10" ht="45.75" x14ac:dyDescent="0.25">
      <c r="A28" s="27"/>
      <c r="B28" s="28"/>
      <c r="C28" s="28"/>
      <c r="D28" s="28"/>
      <c r="E28" s="6"/>
      <c r="F28" s="30" t="s">
        <v>65</v>
      </c>
      <c r="G28" s="7"/>
      <c r="H28" s="7"/>
      <c r="I28" s="52"/>
      <c r="J28" s="8"/>
    </row>
    <row r="29" spans="1:10" ht="45.75" x14ac:dyDescent="0.25">
      <c r="A29" s="27" t="s">
        <v>58</v>
      </c>
      <c r="B29" s="28" t="s">
        <v>59</v>
      </c>
      <c r="C29" s="28" t="s">
        <v>60</v>
      </c>
      <c r="D29" s="28" t="s">
        <v>61</v>
      </c>
      <c r="E29" s="6" t="s">
        <v>66</v>
      </c>
      <c r="F29" s="30" t="s">
        <v>67</v>
      </c>
      <c r="G29" s="7" t="s">
        <v>19</v>
      </c>
      <c r="H29" s="7">
        <v>200</v>
      </c>
      <c r="I29" s="52">
        <v>0</v>
      </c>
      <c r="J29" s="8">
        <f t="shared" ref="J29:J34" si="1">H29*I29</f>
        <v>0</v>
      </c>
    </row>
    <row r="30" spans="1:10" ht="23.25" x14ac:dyDescent="0.25">
      <c r="A30" s="17" t="s">
        <v>68</v>
      </c>
      <c r="B30" s="18" t="s">
        <v>69</v>
      </c>
      <c r="C30" s="18" t="s">
        <v>70</v>
      </c>
      <c r="D30" s="18" t="s">
        <v>71</v>
      </c>
      <c r="E30" s="11" t="s">
        <v>15</v>
      </c>
      <c r="F30" s="11" t="s">
        <v>16</v>
      </c>
      <c r="G30" s="12" t="s">
        <v>17</v>
      </c>
      <c r="H30" s="12">
        <v>24</v>
      </c>
      <c r="I30" s="52">
        <v>0</v>
      </c>
      <c r="J30" s="13">
        <f t="shared" si="1"/>
        <v>0</v>
      </c>
    </row>
    <row r="31" spans="1:10" ht="23.25" x14ac:dyDescent="0.25">
      <c r="A31" s="17" t="s">
        <v>68</v>
      </c>
      <c r="B31" s="18" t="s">
        <v>69</v>
      </c>
      <c r="C31" s="18" t="s">
        <v>70</v>
      </c>
      <c r="D31" s="18" t="s">
        <v>71</v>
      </c>
      <c r="E31" s="11">
        <v>12922</v>
      </c>
      <c r="F31" s="11" t="s">
        <v>18</v>
      </c>
      <c r="G31" s="12" t="s">
        <v>19</v>
      </c>
      <c r="H31" s="12">
        <v>70</v>
      </c>
      <c r="I31" s="52">
        <v>0</v>
      </c>
      <c r="J31" s="13">
        <f t="shared" si="1"/>
        <v>0</v>
      </c>
    </row>
    <row r="32" spans="1:10" ht="23.25" x14ac:dyDescent="0.25">
      <c r="A32" s="17" t="s">
        <v>68</v>
      </c>
      <c r="B32" s="18" t="s">
        <v>69</v>
      </c>
      <c r="C32" s="18" t="s">
        <v>70</v>
      </c>
      <c r="D32" s="18" t="s">
        <v>71</v>
      </c>
      <c r="E32" s="11" t="s">
        <v>20</v>
      </c>
      <c r="F32" s="11" t="s">
        <v>21</v>
      </c>
      <c r="G32" s="12" t="s">
        <v>17</v>
      </c>
      <c r="H32" s="12">
        <v>54</v>
      </c>
      <c r="I32" s="52">
        <v>0</v>
      </c>
      <c r="J32" s="13">
        <f t="shared" si="1"/>
        <v>0</v>
      </c>
    </row>
    <row r="33" spans="1:10" ht="23.25" x14ac:dyDescent="0.25">
      <c r="A33" s="17" t="s">
        <v>68</v>
      </c>
      <c r="B33" s="18" t="s">
        <v>69</v>
      </c>
      <c r="C33" s="18" t="s">
        <v>70</v>
      </c>
      <c r="D33" s="18" t="s">
        <v>71</v>
      </c>
      <c r="E33" s="11">
        <v>91238</v>
      </c>
      <c r="F33" s="11" t="s">
        <v>36</v>
      </c>
      <c r="G33" s="12" t="s">
        <v>37</v>
      </c>
      <c r="H33" s="12">
        <v>5</v>
      </c>
      <c r="I33" s="52">
        <v>0</v>
      </c>
      <c r="J33" s="13">
        <f t="shared" si="1"/>
        <v>0</v>
      </c>
    </row>
    <row r="34" spans="1:10" ht="45.75" x14ac:dyDescent="0.25">
      <c r="A34" s="17" t="s">
        <v>68</v>
      </c>
      <c r="B34" s="18" t="s">
        <v>69</v>
      </c>
      <c r="C34" s="18" t="s">
        <v>70</v>
      </c>
      <c r="D34" s="18" t="s">
        <v>71</v>
      </c>
      <c r="E34" s="11" t="s">
        <v>72</v>
      </c>
      <c r="F34" s="11" t="s">
        <v>73</v>
      </c>
      <c r="G34" s="12" t="s">
        <v>74</v>
      </c>
      <c r="H34" s="12">
        <v>1</v>
      </c>
      <c r="I34" s="52">
        <v>0</v>
      </c>
      <c r="J34" s="13">
        <f t="shared" si="1"/>
        <v>0</v>
      </c>
    </row>
    <row r="35" spans="1:10" ht="46.5" thickBot="1" x14ac:dyDescent="0.3">
      <c r="A35" s="21"/>
      <c r="B35" s="22"/>
      <c r="C35" s="22"/>
      <c r="D35" s="22"/>
      <c r="E35" s="23"/>
      <c r="F35" s="24" t="s">
        <v>65</v>
      </c>
      <c r="G35" s="25"/>
      <c r="H35" s="25"/>
      <c r="I35" s="55"/>
      <c r="J35" s="26"/>
    </row>
    <row r="36" spans="1:10" x14ac:dyDescent="0.25">
      <c r="A36" s="62" t="s">
        <v>9</v>
      </c>
      <c r="B36" s="63"/>
      <c r="C36" s="63"/>
      <c r="D36" s="63"/>
      <c r="E36" s="63"/>
      <c r="F36" s="63"/>
      <c r="G36" s="63"/>
      <c r="H36" s="63"/>
      <c r="I36" s="64"/>
      <c r="J36" s="31">
        <f>SUM(J6:J35)</f>
        <v>0</v>
      </c>
    </row>
    <row r="37" spans="1:10" x14ac:dyDescent="0.25">
      <c r="A37" s="65" t="s">
        <v>75</v>
      </c>
      <c r="B37" s="66"/>
      <c r="C37" s="66"/>
      <c r="D37" s="66"/>
      <c r="E37" s="66"/>
      <c r="F37" s="66"/>
      <c r="G37" s="66"/>
      <c r="H37" s="66"/>
      <c r="I37" s="67"/>
      <c r="J37" s="32">
        <f>SUM(J38-J36)</f>
        <v>0</v>
      </c>
    </row>
    <row r="38" spans="1:10" ht="15.75" thickBot="1" x14ac:dyDescent="0.3">
      <c r="A38" s="56" t="s">
        <v>76</v>
      </c>
      <c r="B38" s="57"/>
      <c r="C38" s="57"/>
      <c r="D38" s="57"/>
      <c r="E38" s="57"/>
      <c r="F38" s="57"/>
      <c r="G38" s="57"/>
      <c r="H38" s="57"/>
      <c r="I38" s="58"/>
      <c r="J38" s="33">
        <f>SUM(J36*1.21)</f>
        <v>0</v>
      </c>
    </row>
    <row r="39" spans="1:10" x14ac:dyDescent="0.25">
      <c r="A39" s="2"/>
      <c r="B39" s="2"/>
      <c r="C39" s="2"/>
      <c r="D39" s="2"/>
      <c r="E39" s="2"/>
      <c r="F39" s="2"/>
    </row>
    <row r="40" spans="1:10" x14ac:dyDescent="0.25">
      <c r="A40" s="60" t="s">
        <v>79</v>
      </c>
      <c r="B40" s="60"/>
      <c r="C40" s="60"/>
      <c r="D40" s="60"/>
      <c r="E40" s="60"/>
      <c r="F40" s="61" t="s">
        <v>77</v>
      </c>
      <c r="G40" s="61"/>
      <c r="H40" s="61"/>
      <c r="I40" s="61"/>
      <c r="J40" s="61"/>
    </row>
    <row r="41" spans="1:10" x14ac:dyDescent="0.25">
      <c r="A41" s="3"/>
      <c r="B41" s="3"/>
      <c r="C41" s="3"/>
      <c r="D41" s="3"/>
      <c r="E41" s="3"/>
      <c r="F41" s="61"/>
      <c r="G41" s="61"/>
      <c r="H41" s="61"/>
      <c r="I41" s="61"/>
      <c r="J41" s="61"/>
    </row>
  </sheetData>
  <mergeCells count="7">
    <mergeCell ref="A38:I38"/>
    <mergeCell ref="B1:J2"/>
    <mergeCell ref="A40:E40"/>
    <mergeCell ref="F40:J41"/>
    <mergeCell ref="A1:A2"/>
    <mergeCell ref="A36:I36"/>
    <mergeCell ref="A37:I37"/>
  </mergeCells>
  <pageMargins left="0.7" right="0.7" top="0.75" bottom="0.75" header="0.3" footer="0.3"/>
  <ignoredErrors>
    <ignoredError sqref="D30: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2025-06-20T11:57:43Z</dcterms:modified>
</cp:coreProperties>
</file>