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7" documentId="8_{892A041D-3BC7-48A3-A587-527A85C65B36}" xr6:coauthVersionLast="47" xr6:coauthVersionMax="47" xr10:uidLastSave="{32606389-ABAB-4905-9EE4-B08A6EC082E8}"/>
  <bookViews>
    <workbookView xWindow="-120" yWindow="-120" windowWidth="29040" windowHeight="15720" xr2:uid="{00000000-000D-0000-FFFF-FFFF00000000}"/>
  </bookViews>
  <sheets>
    <sheet name="PD" sheetId="12" r:id="rId1"/>
    <sheet name="TP" sheetId="4" r:id="rId2"/>
  </sheets>
  <externalReferences>
    <externalReference r:id="rId3"/>
  </externalReferences>
  <definedNames>
    <definedName name="Excel_BuiltIn__FilterDatabase_1">'[1]3'!#REF!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4" l="1"/>
  <c r="D10" i="4"/>
  <c r="C9" i="12" l="1"/>
  <c r="C17" i="12"/>
  <c r="C18" i="12" l="1"/>
  <c r="A4" i="4" l="1"/>
  <c r="B23" i="4" l="1"/>
  <c r="B11" i="4" s="1"/>
  <c r="C24" i="12"/>
  <c r="C31" i="12"/>
  <c r="D11" i="4" l="1"/>
  <c r="B25" i="4"/>
  <c r="B12" i="4" l="1"/>
  <c r="D12" i="4"/>
  <c r="C32" i="12" s="1"/>
  <c r="C34" i="12" s="1"/>
  <c r="C35" i="12" s="1"/>
</calcChain>
</file>

<file path=xl/sharedStrings.xml><?xml version="1.0" encoding="utf-8"?>
<sst xmlns="http://schemas.openxmlformats.org/spreadsheetml/2006/main" count="89" uniqueCount="67">
  <si>
    <t>Kč/hod</t>
  </si>
  <si>
    <t>činnost</t>
  </si>
  <si>
    <t>hodin</t>
  </si>
  <si>
    <t xml:space="preserve">Posuzování postupu výstavby z technického hlediska, sledování a kontrola technických a kvalitativních parametrů stavby. </t>
  </si>
  <si>
    <t xml:space="preserve">Vyjádření k požadavkům na zvětšený rozsah stavebních prací, popř. změn v průběhu výstavby oproti projektové dokumentaci, změn vycházejících z podmínek smlouvy se zhotovitelem stavby, posuzování jejich oprávněnosti, řešení množství a kvality, změny plnění z pohledu dodržení standardů, parametrů, kvality, množství, přiměřenosti ceny a prodloužení lhůt výstavby.  </t>
  </si>
  <si>
    <t xml:space="preserve">Odsouhlasení dílenské a provozní dokumentace zhotovitele stavby z hlediska souladu s dokumentací ověřenou stavebním úřadem a zadávací dokumentací pro výběr zhotovitele stavby. </t>
  </si>
  <si>
    <t xml:space="preserve">Účast na jakémkoliv jednání, které svolává objednatel a vyzývá AD k účasti. </t>
  </si>
  <si>
    <t>Vyjadřování se zástupci objednatele k plnění díla z hlediska pochybností k provedenému množství. Vyjadřovat se zástupci objednatele k požadavkům zhotovitele stavby a případně i budoucího provozovatele na změny plnění z pohledu dodržení standardů, parametrů, kvality, množství, přiměřenosti ceny a na prodloužení lhůt výstavby, případně dalších údajů a ukazatelů stanovených zadávací dokumentací</t>
  </si>
  <si>
    <t>celkem hodin</t>
  </si>
  <si>
    <t>Poznámky:</t>
  </si>
  <si>
    <t>1. Základním účelem výkonu AD je sledování, zda postup stavebních prací odpovídá schválené zadávací dokumentaci stavby a spolupráce při řešení nepředvídaných problémů. Zástupce zhotovitele zadávací dokumentace stavby se bude zúčastňovat kontrolních dnů na stavbě a dalších jednání svolaných investorem stavby na základě jeho výzev. V případě pochybnosti zhotovitele dokumentace o kvalitě prováděných prací na stavbě může zástupce zhotovitele dokumentace provést kontrolu stavby dle vlastního uvážení s tím, že předem na tuto skutečnost upozorní investora stavby.</t>
  </si>
  <si>
    <t>3. Osoba pověřená výkonem autorského dozoru provádí zápisy do stavebního deníku o své účasti na stavbě, o zjištěných skutečnostech při kontrole a ověřování a jejich vyhodnocení, o návrzích na opatření a o svých doporučeních. Stanoviska k návrhům ostatních účastníků provádění stavby zapisuje do stavebního deníku nejpozději  do tří (3) pracovních dnů od doručení výzvy zástupce objednatele.</t>
  </si>
  <si>
    <t>4. Veškerá činnost bude zajišťována bez zbytečného odkladu tak, aby nebyl ohrožen postup stavby.</t>
  </si>
  <si>
    <t>*) Pozn.: Hodinová sazba musí být u všech položek ve stejné výši</t>
  </si>
  <si>
    <t>Tabulka č. 7</t>
  </si>
  <si>
    <t>OCENĚNÝ ROZPIS SLUŽEB</t>
  </si>
  <si>
    <t>V "doplní uchazeč" dne "doplní uchazeč"</t>
  </si>
  <si>
    <t>Jméno, příjmení a funkce</t>
  </si>
  <si>
    <t>osoby oprávněné podepisovat nabídku</t>
  </si>
  <si>
    <t>Podpis</t>
  </si>
  <si>
    <t>Počet hod.</t>
  </si>
  <si>
    <t>Kč/hod *)</t>
  </si>
  <si>
    <t>Cena celkem</t>
  </si>
  <si>
    <t>Cena  AD celkem bez DPH</t>
  </si>
  <si>
    <t>*) Sazba zarhnuje veškeré související náklady s AD, tj. cestovné, náklady na PHM, stravné apod.</t>
  </si>
  <si>
    <t>Dílčí činnosti při výkonu AD</t>
  </si>
  <si>
    <t>2. Výkon autorského dozoru bude realizován průběžně dle aktuálních potřeb, na základě výzvy objednatele. Výzva musí být zhotoviteli oznámena nejpozději dva pracovní dny před datem výkonu autorského dozoru. Za AD však nejsou považovány nesrovnalosti v původním projektu a jejich následné vysvětlování.</t>
  </si>
  <si>
    <t>Pouze na výzvu zadavatele dle aktuální potřeby se bude podílet na: 
• účasti  kontrolních dnech stavby
• účasti  přejímacích řízeních dílčích částí stavby a celé stavby 
• účasti při zásadních zkouškách a měřeních včetně vydání případných stanovisek k jejich výsledkům 
• odsouhlasování geodetické měření pohybů nosné konstrukce v určených bodech
• spolupráci se zástupcem objednatele při výběru a schvalování vzorků materiálů, zařízení a vybavení předkládaných zhotovitelem stavby, zejména z hlediska jejich jakosti, druhu provedení a vhodnosti použití a to z pohledu souladu s dokumentací ověřenou stavebním úřadem a zadávací dokumentací pro výběr zhotovitele stavby</t>
  </si>
  <si>
    <t>AD</t>
  </si>
  <si>
    <t>Celkem Kč bez DPH</t>
  </si>
  <si>
    <t>žlutě ocení uchazeč</t>
  </si>
  <si>
    <t>popis položky</t>
  </si>
  <si>
    <t>Nabídková cena uchazeče v Kč</t>
  </si>
  <si>
    <t xml:space="preserve"> </t>
  </si>
  <si>
    <t xml:space="preserve">Průvodní zpráva </t>
  </si>
  <si>
    <t>Souhrnné technické řešení</t>
  </si>
  <si>
    <t>Stavební část</t>
  </si>
  <si>
    <t>DIO</t>
  </si>
  <si>
    <t>ZOV, havarijní a povod. plán a nakládání s odpady</t>
  </si>
  <si>
    <t>BOZP</t>
  </si>
  <si>
    <t>projednání dokumentace</t>
  </si>
  <si>
    <t xml:space="preserve">  </t>
  </si>
  <si>
    <t>podání žádosti bez poplatků</t>
  </si>
  <si>
    <t>IČ celkem</t>
  </si>
  <si>
    <t>PDPS</t>
  </si>
  <si>
    <t>Technická zpráva</t>
  </si>
  <si>
    <t xml:space="preserve">Výkresová část </t>
  </si>
  <si>
    <t>ZTKP</t>
  </si>
  <si>
    <t>Soupis prací a rozpočet</t>
  </si>
  <si>
    <t>PDPS celkem</t>
  </si>
  <si>
    <t>celkem bez DPH</t>
  </si>
  <si>
    <t>Technická pomoc objednateli - Autorský dozor</t>
  </si>
  <si>
    <t>Cena Technická pomoc v rámci výběrového řízení na zhotovitele stavby</t>
  </si>
  <si>
    <t>Celkem</t>
  </si>
  <si>
    <t>Průzkumy a podklady - DUSP</t>
  </si>
  <si>
    <t xml:space="preserve">DUSP </t>
  </si>
  <si>
    <t>DUSP celkem</t>
  </si>
  <si>
    <t>DUSP celkem včetně průzkumů</t>
  </si>
  <si>
    <t>IČ-zajištění vydání společného povolení</t>
  </si>
  <si>
    <t>Průzkumy DUSP celkem</t>
  </si>
  <si>
    <t>majetkoprávní podklady (včetně uzavření smluv)</t>
  </si>
  <si>
    <t>Zjištění průběhu a zákres IS, zaměření skutečného stavu, záborový elaborát, digitální katastrální mapa</t>
  </si>
  <si>
    <t>Veškeré potřebné průzkumy pro DUSP (Bilance zemin a ornice, Geotechnický průzkum, Dendrologický průzkum, diagnostika, hydrotechnické posouzení, průzkum dle vyhlášky 130/2019 apod.)</t>
  </si>
  <si>
    <t>AD celkem</t>
  </si>
  <si>
    <t>celkem s DPH</t>
  </si>
  <si>
    <t>III/1157 Roblín, havárie zemního tělesa - PD</t>
  </si>
  <si>
    <t>projekční přípava rekonstrukce silnic III. třídy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</si>
</sst>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Kč&quot;_-;\-* #,##0.00&quot; Kč&quot;_-;_-* \-??&quot; Kč&quot;_-;_-@_-"/>
  </numFmts>
  <fonts count="21" x14ac:knownFonts="1">
    <font>
      <sz val="11"/>
      <color theme="1"/>
      <name val="Calibri"/>
      <family val="2"/>
      <charset val="238"/>
      <scheme val="minor"/>
    </font>
    <font>
      <b/>
      <sz val="11"/>
      <color indexed="8"/>
      <name val="Calibri"/>
      <family val="2"/>
      <charset val="238"/>
    </font>
    <font>
      <b/>
      <sz val="11"/>
      <name val="Calibri"/>
      <family val="2"/>
      <charset val="238"/>
    </font>
    <font>
      <sz val="11"/>
      <color indexed="8"/>
      <name val="Calibri"/>
      <family val="2"/>
      <charset val="238"/>
    </font>
    <font>
      <b/>
      <sz val="14"/>
      <color indexed="8"/>
      <name val="Arial"/>
      <family val="2"/>
      <charset val="238"/>
    </font>
    <font>
      <b/>
      <sz val="10"/>
      <color indexed="8"/>
      <name val="Arial"/>
      <family val="2"/>
      <charset val="238"/>
    </font>
    <font>
      <sz val="10"/>
      <name val="Arial CE"/>
      <charset val="238"/>
    </font>
    <font>
      <sz val="10"/>
      <name val="Arial"/>
      <family val="2"/>
      <charset val="238"/>
    </font>
    <font>
      <sz val="10"/>
      <name val="Arial"/>
      <family val="2"/>
    </font>
    <font>
      <sz val="10"/>
      <color indexed="8"/>
      <name val="Arial"/>
      <family val="2"/>
      <charset val="238"/>
    </font>
    <font>
      <b/>
      <sz val="13.5"/>
      <color theme="1"/>
      <name val="Calibri"/>
      <family val="2"/>
      <charset val="238"/>
      <scheme val="minor"/>
    </font>
    <font>
      <i/>
      <sz val="11"/>
      <color theme="1"/>
      <name val="Calibri"/>
      <family val="2"/>
      <charset val="238"/>
      <scheme val="minor"/>
    </font>
    <font>
      <sz val="8"/>
      <name val="Arial"/>
      <family val="2"/>
    </font>
    <font>
      <b/>
      <sz val="11"/>
      <color theme="1"/>
      <name val="Calibri"/>
      <family val="2"/>
      <charset val="238"/>
      <scheme val="minor"/>
    </font>
    <font>
      <b/>
      <sz val="11"/>
      <name val="Calibri"/>
      <family val="2"/>
      <charset val="238"/>
      <scheme val="minor"/>
    </font>
    <font>
      <sz val="11"/>
      <name val="Calibri"/>
      <family val="2"/>
      <charset val="238"/>
      <scheme val="minor"/>
    </font>
    <font>
      <b/>
      <sz val="12"/>
      <color theme="1"/>
      <name val="Arial"/>
      <family val="2"/>
      <charset val="238"/>
    </font>
    <font>
      <b/>
      <sz val="10"/>
      <color theme="1"/>
      <name val="Arial"/>
      <family val="2"/>
      <charset val="238"/>
    </font>
    <font>
      <sz val="10"/>
      <color theme="1"/>
      <name val="Arial"/>
      <family val="2"/>
      <charset val="238"/>
    </font>
    <font>
      <sz val="11"/>
      <color theme="1"/>
      <name val="Calibri"/>
      <family val="2"/>
      <scheme val="minor"/>
    </font>
    <font>
      <i/>
      <sz val="11"/>
      <color theme="1"/>
      <name val="Arial"/>
      <family val="2"/>
      <charset val="238"/>
    </font>
  </fonts>
  <fills count="9">
    <fill>
      <patternFill patternType="none"/>
    </fill>
    <fill>
      <patternFill patternType="gray125"/>
    </fill>
    <fill>
      <patternFill patternType="solid">
        <fgColor indexed="51"/>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CC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9">
    <xf numFmtId="0" fontId="0" fillId="0" borderId="0"/>
    <xf numFmtId="164" fontId="3" fillId="0" borderId="0" applyFill="0" applyBorder="0" applyAlignment="0" applyProtection="0"/>
    <xf numFmtId="0" fontId="6" fillId="0" borderId="0"/>
    <xf numFmtId="0" fontId="3" fillId="0" borderId="0"/>
    <xf numFmtId="0" fontId="7" fillId="0" borderId="0"/>
    <xf numFmtId="0" fontId="6" fillId="0" borderId="0"/>
    <xf numFmtId="0" fontId="19" fillId="0" borderId="0"/>
    <xf numFmtId="0" fontId="7" fillId="0" borderId="0"/>
    <xf numFmtId="0" fontId="7" fillId="0" borderId="0"/>
  </cellStyleXfs>
  <cellXfs count="74">
    <xf numFmtId="0" fontId="0" fillId="0" borderId="0" xfId="0"/>
    <xf numFmtId="3" fontId="0" fillId="0" borderId="0" xfId="0" applyNumberFormat="1"/>
    <xf numFmtId="0" fontId="3" fillId="0" borderId="0" xfId="3"/>
    <xf numFmtId="0" fontId="5" fillId="3" borderId="9" xfId="3" applyFont="1" applyFill="1" applyBorder="1" applyAlignment="1">
      <alignment horizontal="left" vertical="center" wrapText="1"/>
    </xf>
    <xf numFmtId="0" fontId="8" fillId="0" borderId="0" xfId="5" applyFont="1" applyAlignment="1">
      <alignment vertical="center"/>
    </xf>
    <xf numFmtId="0" fontId="8" fillId="0" borderId="0" xfId="5" applyFon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9" fillId="3" borderId="9" xfId="3" applyFont="1" applyFill="1" applyBorder="1" applyAlignment="1">
      <alignment horizontal="left" vertical="center"/>
    </xf>
    <xf numFmtId="0" fontId="10" fillId="0" borderId="0" xfId="0" applyFont="1" applyAlignment="1">
      <alignment vertical="center"/>
    </xf>
    <xf numFmtId="0" fontId="11" fillId="0" borderId="0" xfId="0" applyFont="1"/>
    <xf numFmtId="0" fontId="6" fillId="0" borderId="4" xfId="5" applyBorder="1" applyAlignment="1">
      <alignment vertical="center" wrapText="1"/>
    </xf>
    <xf numFmtId="0" fontId="0" fillId="6" borderId="0" xfId="0" applyFill="1"/>
    <xf numFmtId="0" fontId="8" fillId="6" borderId="0" xfId="5" applyFont="1" applyFill="1" applyAlignment="1">
      <alignment vertical="center"/>
    </xf>
    <xf numFmtId="0" fontId="8" fillId="6" borderId="0" xfId="5" applyFont="1" applyFill="1" applyAlignment="1">
      <alignment horizontal="center" vertical="center"/>
    </xf>
    <xf numFmtId="0" fontId="12" fillId="6" borderId="0" xfId="5" applyFont="1" applyFill="1" applyAlignment="1">
      <alignment vertical="center"/>
    </xf>
    <xf numFmtId="0" fontId="3" fillId="3" borderId="0" xfId="3" applyFill="1"/>
    <xf numFmtId="0" fontId="9" fillId="3" borderId="7" xfId="3" applyFont="1" applyFill="1" applyBorder="1" applyAlignment="1">
      <alignment horizontal="center" vertical="center" wrapText="1"/>
    </xf>
    <xf numFmtId="0" fontId="9" fillId="3" borderId="8" xfId="3" applyFont="1" applyFill="1" applyBorder="1" applyAlignment="1">
      <alignment horizontal="center" vertical="center" wrapText="1"/>
    </xf>
    <xf numFmtId="0" fontId="3" fillId="3" borderId="1" xfId="3" applyFill="1" applyBorder="1"/>
    <xf numFmtId="0" fontId="2" fillId="2" borderId="1" xfId="3" applyFont="1" applyFill="1" applyBorder="1"/>
    <xf numFmtId="3" fontId="2" fillId="2" borderId="1" xfId="3" applyNumberFormat="1" applyFont="1" applyFill="1" applyBorder="1"/>
    <xf numFmtId="0" fontId="2" fillId="2" borderId="5" xfId="3" applyFont="1" applyFill="1" applyBorder="1"/>
    <xf numFmtId="0" fontId="14" fillId="0" borderId="0" xfId="5" applyFont="1"/>
    <xf numFmtId="0" fontId="14" fillId="0" borderId="6" xfId="5" applyFont="1" applyBorder="1" applyAlignment="1">
      <alignment horizontal="center" vertical="center" wrapText="1"/>
    </xf>
    <xf numFmtId="0" fontId="14" fillId="0" borderId="7" xfId="5" applyFont="1" applyBorder="1" applyAlignment="1">
      <alignment horizontal="center" vertical="center" wrapText="1"/>
    </xf>
    <xf numFmtId="0" fontId="15" fillId="0" borderId="2" xfId="5" applyFont="1" applyBorder="1" applyAlignment="1">
      <alignment wrapText="1"/>
    </xf>
    <xf numFmtId="0" fontId="15" fillId="0" borderId="2" xfId="5" applyFont="1" applyBorder="1" applyAlignment="1">
      <alignment vertical="top" wrapText="1"/>
    </xf>
    <xf numFmtId="0" fontId="15" fillId="0" borderId="2" xfId="5" applyFont="1" applyBorder="1" applyAlignment="1">
      <alignment horizontal="left" wrapText="1"/>
    </xf>
    <xf numFmtId="0" fontId="15" fillId="0" borderId="0" xfId="5" applyFont="1"/>
    <xf numFmtId="0" fontId="15" fillId="0" borderId="0" xfId="5" applyFont="1" applyAlignment="1">
      <alignment vertical="center" wrapText="1"/>
    </xf>
    <xf numFmtId="0" fontId="15" fillId="0" borderId="0" xfId="5" applyFont="1" applyAlignment="1">
      <alignment horizontal="center" vertical="center" wrapText="1"/>
    </xf>
    <xf numFmtId="3" fontId="14" fillId="8" borderId="1" xfId="5" applyNumberFormat="1" applyFont="1" applyFill="1" applyBorder="1" applyAlignment="1">
      <alignment horizontal="center" vertical="center" wrapText="1"/>
    </xf>
    <xf numFmtId="0" fontId="1" fillId="5" borderId="1" xfId="3" applyFont="1" applyFill="1" applyBorder="1" applyAlignment="1">
      <alignment horizontal="center" vertical="top" wrapText="1"/>
    </xf>
    <xf numFmtId="4" fontId="0" fillId="0" borderId="0" xfId="0" applyNumberFormat="1"/>
    <xf numFmtId="0" fontId="15" fillId="4" borderId="1" xfId="5" applyFont="1" applyFill="1" applyBorder="1" applyAlignment="1">
      <alignment horizontal="center" vertical="center" wrapText="1"/>
    </xf>
    <xf numFmtId="0" fontId="15" fillId="4" borderId="5" xfId="5" applyFont="1" applyFill="1" applyBorder="1" applyAlignment="1">
      <alignment horizontal="center" vertical="center" wrapText="1"/>
    </xf>
    <xf numFmtId="0" fontId="2" fillId="2" borderId="0" xfId="3" applyFont="1" applyFill="1"/>
    <xf numFmtId="3" fontId="2" fillId="2" borderId="0" xfId="3" applyNumberFormat="1" applyFont="1" applyFill="1"/>
    <xf numFmtId="0" fontId="2" fillId="8" borderId="1" xfId="3" applyFont="1" applyFill="1" applyBorder="1" applyAlignment="1">
      <alignment horizontal="center" vertical="center"/>
    </xf>
    <xf numFmtId="3" fontId="8" fillId="0" borderId="0" xfId="5" applyNumberFormat="1" applyFont="1" applyAlignment="1">
      <alignment vertical="center"/>
    </xf>
    <xf numFmtId="3" fontId="3" fillId="3" borderId="15" xfId="3" applyNumberFormat="1" applyFill="1" applyBorder="1"/>
    <xf numFmtId="0" fontId="9" fillId="3" borderId="6" xfId="3" applyFont="1" applyFill="1" applyBorder="1" applyAlignment="1">
      <alignment horizontal="center" vertical="center" wrapText="1"/>
    </xf>
    <xf numFmtId="0" fontId="0" fillId="6" borderId="20" xfId="0" applyFill="1" applyBorder="1"/>
    <xf numFmtId="0" fontId="0" fillId="0" borderId="21" xfId="0" applyBorder="1"/>
    <xf numFmtId="0" fontId="17" fillId="0" borderId="2" xfId="0" applyFont="1" applyBorder="1" applyAlignment="1">
      <alignment vertical="center"/>
    </xf>
    <xf numFmtId="0" fontId="17" fillId="0" borderId="3" xfId="0" applyFont="1" applyBorder="1" applyAlignment="1">
      <alignment horizontal="center" vertical="center" wrapText="1"/>
    </xf>
    <xf numFmtId="0" fontId="17" fillId="0" borderId="3" xfId="0" applyFont="1" applyBorder="1" applyAlignment="1">
      <alignment vertical="center"/>
    </xf>
    <xf numFmtId="0" fontId="18" fillId="0" borderId="2" xfId="0" applyFont="1" applyBorder="1" applyAlignment="1">
      <alignment vertical="center" wrapText="1"/>
    </xf>
    <xf numFmtId="4" fontId="18" fillId="6" borderId="3" xfId="0" applyNumberFormat="1" applyFont="1" applyFill="1" applyBorder="1" applyAlignment="1">
      <alignment vertical="center"/>
    </xf>
    <xf numFmtId="4" fontId="17" fillId="5" borderId="3" xfId="0" applyNumberFormat="1" applyFont="1" applyFill="1" applyBorder="1" applyAlignment="1">
      <alignment vertical="center"/>
    </xf>
    <xf numFmtId="0" fontId="18" fillId="0" borderId="3" xfId="0" applyFont="1" applyBorder="1" applyAlignment="1">
      <alignment vertical="center"/>
    </xf>
    <xf numFmtId="0" fontId="18" fillId="0" borderId="2" xfId="0" applyFont="1" applyBorder="1" applyAlignment="1">
      <alignment vertical="center"/>
    </xf>
    <xf numFmtId="4" fontId="18" fillId="5" borderId="3" xfId="0" applyNumberFormat="1" applyFont="1" applyFill="1" applyBorder="1" applyAlignment="1">
      <alignment vertical="center"/>
    </xf>
    <xf numFmtId="4" fontId="18" fillId="0" borderId="3" xfId="0" applyNumberFormat="1" applyFont="1" applyBorder="1" applyAlignment="1">
      <alignment vertical="center"/>
    </xf>
    <xf numFmtId="0" fontId="0" fillId="0" borderId="20" xfId="0" applyBorder="1"/>
    <xf numFmtId="0" fontId="17" fillId="0" borderId="6" xfId="0" applyFont="1" applyBorder="1" applyAlignment="1">
      <alignment vertical="center"/>
    </xf>
    <xf numFmtId="0" fontId="17" fillId="0" borderId="18" xfId="0" applyFont="1" applyBorder="1" applyAlignment="1">
      <alignment vertical="center"/>
    </xf>
    <xf numFmtId="4" fontId="17" fillId="4" borderId="8" xfId="0" applyNumberFormat="1" applyFont="1" applyFill="1" applyBorder="1" applyAlignment="1">
      <alignment vertical="center"/>
    </xf>
    <xf numFmtId="4" fontId="13" fillId="4" borderId="19" xfId="0" applyNumberFormat="1" applyFont="1" applyFill="1" applyBorder="1"/>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20" fillId="0" borderId="18" xfId="0" applyFont="1" applyBorder="1" applyAlignment="1">
      <alignment horizontal="center"/>
    </xf>
    <xf numFmtId="0" fontId="20" fillId="0" borderId="19" xfId="0" applyFont="1" applyBorder="1" applyAlignment="1">
      <alignment horizont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15" fillId="0" borderId="0" xfId="5" applyFont="1" applyAlignment="1">
      <alignment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8" xfId="0" applyFont="1" applyFill="1" applyBorder="1" applyAlignment="1">
      <alignment horizontal="center" vertical="center"/>
    </xf>
    <xf numFmtId="3" fontId="2" fillId="6" borderId="14" xfId="3" applyNumberFormat="1" applyFont="1" applyFill="1" applyBorder="1" applyAlignment="1">
      <alignment horizontal="center" vertical="center"/>
    </xf>
    <xf numFmtId="3" fontId="2" fillId="6" borderId="5" xfId="3" applyNumberFormat="1" applyFont="1" applyFill="1" applyBorder="1" applyAlignment="1">
      <alignment horizontal="center" vertical="center"/>
    </xf>
  </cellXfs>
  <cellStyles count="9">
    <cellStyle name="Měna 2" xfId="1" xr:uid="{00000000-0005-0000-0000-000000000000}"/>
    <cellStyle name="Normální" xfId="0" builtinId="0"/>
    <cellStyle name="normální 2" xfId="2" xr:uid="{00000000-0005-0000-0000-000002000000}"/>
    <cellStyle name="Normální 3" xfId="3" xr:uid="{00000000-0005-0000-0000-000003000000}"/>
    <cellStyle name="Normální 3 2" xfId="7" xr:uid="{00000000-0005-0000-0000-000004000000}"/>
    <cellStyle name="Normální 4" xfId="4" xr:uid="{00000000-0005-0000-0000-000005000000}"/>
    <cellStyle name="Normální 5" xfId="5" xr:uid="{00000000-0005-0000-0000-000006000000}"/>
    <cellStyle name="Normální 5 2" xfId="8" xr:uid="{00000000-0005-0000-0000-000007000000}"/>
    <cellStyle name="Normální 6" xfId="6" xr:uid="{00000000-0005-0000-0000-000008000000}"/>
  </cellStyles>
  <dxfs count="0"/>
  <tableStyles count="0" defaultTableStyle="TableStyleMedium2" defaultPivotStyle="PivotStyleLight16"/>
  <colors>
    <mruColors>
      <color rgb="FFFFCC00"/>
      <color rgb="FF8FFF8F"/>
      <color rgb="FFB9DCFF"/>
      <color rgb="FFFFE05B"/>
      <color rgb="FFFFCCCC"/>
      <color rgb="FFFF99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Zak&#225;zky\NOV&#201;%20VZORY\Z&#225;pis\D1-sout&#283;&#382;e\DSP-PDPS\Soupis%20prac&#237;%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
      <sheetName val="4"/>
      <sheetName val="3"/>
      <sheetName val="List2"/>
      <sheetName val="List3"/>
    </sheetNames>
    <sheetDataSet>
      <sheetData sheetId="0"/>
      <sheetData sheetId="1" refreshError="1"/>
      <sheetData sheetId="2"/>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zoomScaleNormal="100" workbookViewId="0">
      <selection activeCell="C27" sqref="C27:C30"/>
    </sheetView>
  </sheetViews>
  <sheetFormatPr defaultRowHeight="15" x14ac:dyDescent="0.25"/>
  <cols>
    <col min="2" max="2" width="38.28515625" customWidth="1"/>
    <col min="3" max="3" width="30" customWidth="1"/>
    <col min="4" max="4" width="14.85546875" customWidth="1"/>
    <col min="5" max="5" width="16.28515625" customWidth="1"/>
    <col min="7" max="7" width="12" customWidth="1"/>
    <col min="255" max="255" width="34.5703125" customWidth="1"/>
    <col min="256" max="256" width="30" customWidth="1"/>
    <col min="257" max="257" width="14.85546875" customWidth="1"/>
    <col min="258" max="258" width="16.28515625" customWidth="1"/>
    <col min="511" max="511" width="34.5703125" customWidth="1"/>
    <col min="512" max="512" width="30" customWidth="1"/>
    <col min="513" max="513" width="14.85546875" customWidth="1"/>
    <col min="514" max="514" width="16.28515625" customWidth="1"/>
    <col min="767" max="767" width="34.5703125" customWidth="1"/>
    <col min="768" max="768" width="30" customWidth="1"/>
    <col min="769" max="769" width="14.85546875" customWidth="1"/>
    <col min="770" max="770" width="16.28515625" customWidth="1"/>
    <col min="1023" max="1023" width="34.5703125" customWidth="1"/>
    <col min="1024" max="1024" width="30" customWidth="1"/>
    <col min="1025" max="1025" width="14.85546875" customWidth="1"/>
    <col min="1026" max="1026" width="16.28515625" customWidth="1"/>
    <col min="1279" max="1279" width="34.5703125" customWidth="1"/>
    <col min="1280" max="1280" width="30" customWidth="1"/>
    <col min="1281" max="1281" width="14.85546875" customWidth="1"/>
    <col min="1282" max="1282" width="16.28515625" customWidth="1"/>
    <col min="1535" max="1535" width="34.5703125" customWidth="1"/>
    <col min="1536" max="1536" width="30" customWidth="1"/>
    <col min="1537" max="1537" width="14.85546875" customWidth="1"/>
    <col min="1538" max="1538" width="16.28515625" customWidth="1"/>
    <col min="1791" max="1791" width="34.5703125" customWidth="1"/>
    <col min="1792" max="1792" width="30" customWidth="1"/>
    <col min="1793" max="1793" width="14.85546875" customWidth="1"/>
    <col min="1794" max="1794" width="16.28515625" customWidth="1"/>
    <col min="2047" max="2047" width="34.5703125" customWidth="1"/>
    <col min="2048" max="2048" width="30" customWidth="1"/>
    <col min="2049" max="2049" width="14.85546875" customWidth="1"/>
    <col min="2050" max="2050" width="16.28515625" customWidth="1"/>
    <col min="2303" max="2303" width="34.5703125" customWidth="1"/>
    <col min="2304" max="2304" width="30" customWidth="1"/>
    <col min="2305" max="2305" width="14.85546875" customWidth="1"/>
    <col min="2306" max="2306" width="16.28515625" customWidth="1"/>
    <col min="2559" max="2559" width="34.5703125" customWidth="1"/>
    <col min="2560" max="2560" width="30" customWidth="1"/>
    <col min="2561" max="2561" width="14.85546875" customWidth="1"/>
    <col min="2562" max="2562" width="16.28515625" customWidth="1"/>
    <col min="2815" max="2815" width="34.5703125" customWidth="1"/>
    <col min="2816" max="2816" width="30" customWidth="1"/>
    <col min="2817" max="2817" width="14.85546875" customWidth="1"/>
    <col min="2818" max="2818" width="16.28515625" customWidth="1"/>
    <col min="3071" max="3071" width="34.5703125" customWidth="1"/>
    <col min="3072" max="3072" width="30" customWidth="1"/>
    <col min="3073" max="3073" width="14.85546875" customWidth="1"/>
    <col min="3074" max="3074" width="16.28515625" customWidth="1"/>
    <col min="3327" max="3327" width="34.5703125" customWidth="1"/>
    <col min="3328" max="3328" width="30" customWidth="1"/>
    <col min="3329" max="3329" width="14.85546875" customWidth="1"/>
    <col min="3330" max="3330" width="16.28515625" customWidth="1"/>
    <col min="3583" max="3583" width="34.5703125" customWidth="1"/>
    <col min="3584" max="3584" width="30" customWidth="1"/>
    <col min="3585" max="3585" width="14.85546875" customWidth="1"/>
    <col min="3586" max="3586" width="16.28515625" customWidth="1"/>
    <col min="3839" max="3839" width="34.5703125" customWidth="1"/>
    <col min="3840" max="3840" width="30" customWidth="1"/>
    <col min="3841" max="3841" width="14.85546875" customWidth="1"/>
    <col min="3842" max="3842" width="16.28515625" customWidth="1"/>
    <col min="4095" max="4095" width="34.5703125" customWidth="1"/>
    <col min="4096" max="4096" width="30" customWidth="1"/>
    <col min="4097" max="4097" width="14.85546875" customWidth="1"/>
    <col min="4098" max="4098" width="16.28515625" customWidth="1"/>
    <col min="4351" max="4351" width="34.5703125" customWidth="1"/>
    <col min="4352" max="4352" width="30" customWidth="1"/>
    <col min="4353" max="4353" width="14.85546875" customWidth="1"/>
    <col min="4354" max="4354" width="16.28515625" customWidth="1"/>
    <col min="4607" max="4607" width="34.5703125" customWidth="1"/>
    <col min="4608" max="4608" width="30" customWidth="1"/>
    <col min="4609" max="4609" width="14.85546875" customWidth="1"/>
    <col min="4610" max="4610" width="16.28515625" customWidth="1"/>
    <col min="4863" max="4863" width="34.5703125" customWidth="1"/>
    <col min="4864" max="4864" width="30" customWidth="1"/>
    <col min="4865" max="4865" width="14.85546875" customWidth="1"/>
    <col min="4866" max="4866" width="16.28515625" customWidth="1"/>
    <col min="5119" max="5119" width="34.5703125" customWidth="1"/>
    <col min="5120" max="5120" width="30" customWidth="1"/>
    <col min="5121" max="5121" width="14.85546875" customWidth="1"/>
    <col min="5122" max="5122" width="16.28515625" customWidth="1"/>
    <col min="5375" max="5375" width="34.5703125" customWidth="1"/>
    <col min="5376" max="5376" width="30" customWidth="1"/>
    <col min="5377" max="5377" width="14.85546875" customWidth="1"/>
    <col min="5378" max="5378" width="16.28515625" customWidth="1"/>
    <col min="5631" max="5631" width="34.5703125" customWidth="1"/>
    <col min="5632" max="5632" width="30" customWidth="1"/>
    <col min="5633" max="5633" width="14.85546875" customWidth="1"/>
    <col min="5634" max="5634" width="16.28515625" customWidth="1"/>
    <col min="5887" max="5887" width="34.5703125" customWidth="1"/>
    <col min="5888" max="5888" width="30" customWidth="1"/>
    <col min="5889" max="5889" width="14.85546875" customWidth="1"/>
    <col min="5890" max="5890" width="16.28515625" customWidth="1"/>
    <col min="6143" max="6143" width="34.5703125" customWidth="1"/>
    <col min="6144" max="6144" width="30" customWidth="1"/>
    <col min="6145" max="6145" width="14.85546875" customWidth="1"/>
    <col min="6146" max="6146" width="16.28515625" customWidth="1"/>
    <col min="6399" max="6399" width="34.5703125" customWidth="1"/>
    <col min="6400" max="6400" width="30" customWidth="1"/>
    <col min="6401" max="6401" width="14.85546875" customWidth="1"/>
    <col min="6402" max="6402" width="16.28515625" customWidth="1"/>
    <col min="6655" max="6655" width="34.5703125" customWidth="1"/>
    <col min="6656" max="6656" width="30" customWidth="1"/>
    <col min="6657" max="6657" width="14.85546875" customWidth="1"/>
    <col min="6658" max="6658" width="16.28515625" customWidth="1"/>
    <col min="6911" max="6911" width="34.5703125" customWidth="1"/>
    <col min="6912" max="6912" width="30" customWidth="1"/>
    <col min="6913" max="6913" width="14.85546875" customWidth="1"/>
    <col min="6914" max="6914" width="16.28515625" customWidth="1"/>
    <col min="7167" max="7167" width="34.5703125" customWidth="1"/>
    <col min="7168" max="7168" width="30" customWidth="1"/>
    <col min="7169" max="7169" width="14.85546875" customWidth="1"/>
    <col min="7170" max="7170" width="16.28515625" customWidth="1"/>
    <col min="7423" max="7423" width="34.5703125" customWidth="1"/>
    <col min="7424" max="7424" width="30" customWidth="1"/>
    <col min="7425" max="7425" width="14.85546875" customWidth="1"/>
    <col min="7426" max="7426" width="16.28515625" customWidth="1"/>
    <col min="7679" max="7679" width="34.5703125" customWidth="1"/>
    <col min="7680" max="7680" width="30" customWidth="1"/>
    <col min="7681" max="7681" width="14.85546875" customWidth="1"/>
    <col min="7682" max="7682" width="16.28515625" customWidth="1"/>
    <col min="7935" max="7935" width="34.5703125" customWidth="1"/>
    <col min="7936" max="7936" width="30" customWidth="1"/>
    <col min="7937" max="7937" width="14.85546875" customWidth="1"/>
    <col min="7938" max="7938" width="16.28515625" customWidth="1"/>
    <col min="8191" max="8191" width="34.5703125" customWidth="1"/>
    <col min="8192" max="8192" width="30" customWidth="1"/>
    <col min="8193" max="8193" width="14.85546875" customWidth="1"/>
    <col min="8194" max="8194" width="16.28515625" customWidth="1"/>
    <col min="8447" max="8447" width="34.5703125" customWidth="1"/>
    <col min="8448" max="8448" width="30" customWidth="1"/>
    <col min="8449" max="8449" width="14.85546875" customWidth="1"/>
    <col min="8450" max="8450" width="16.28515625" customWidth="1"/>
    <col min="8703" max="8703" width="34.5703125" customWidth="1"/>
    <col min="8704" max="8704" width="30" customWidth="1"/>
    <col min="8705" max="8705" width="14.85546875" customWidth="1"/>
    <col min="8706" max="8706" width="16.28515625" customWidth="1"/>
    <col min="8959" max="8959" width="34.5703125" customWidth="1"/>
    <col min="8960" max="8960" width="30" customWidth="1"/>
    <col min="8961" max="8961" width="14.85546875" customWidth="1"/>
    <col min="8962" max="8962" width="16.28515625" customWidth="1"/>
    <col min="9215" max="9215" width="34.5703125" customWidth="1"/>
    <col min="9216" max="9216" width="30" customWidth="1"/>
    <col min="9217" max="9217" width="14.85546875" customWidth="1"/>
    <col min="9218" max="9218" width="16.28515625" customWidth="1"/>
    <col min="9471" max="9471" width="34.5703125" customWidth="1"/>
    <col min="9472" max="9472" width="30" customWidth="1"/>
    <col min="9473" max="9473" width="14.85546875" customWidth="1"/>
    <col min="9474" max="9474" width="16.28515625" customWidth="1"/>
    <col min="9727" max="9727" width="34.5703125" customWidth="1"/>
    <col min="9728" max="9728" width="30" customWidth="1"/>
    <col min="9729" max="9729" width="14.85546875" customWidth="1"/>
    <col min="9730" max="9730" width="16.28515625" customWidth="1"/>
    <col min="9983" max="9983" width="34.5703125" customWidth="1"/>
    <col min="9984" max="9984" width="30" customWidth="1"/>
    <col min="9985" max="9985" width="14.85546875" customWidth="1"/>
    <col min="9986" max="9986" width="16.28515625" customWidth="1"/>
    <col min="10239" max="10239" width="34.5703125" customWidth="1"/>
    <col min="10240" max="10240" width="30" customWidth="1"/>
    <col min="10241" max="10241" width="14.85546875" customWidth="1"/>
    <col min="10242" max="10242" width="16.28515625" customWidth="1"/>
    <col min="10495" max="10495" width="34.5703125" customWidth="1"/>
    <col min="10496" max="10496" width="30" customWidth="1"/>
    <col min="10497" max="10497" width="14.85546875" customWidth="1"/>
    <col min="10498" max="10498" width="16.28515625" customWidth="1"/>
    <col min="10751" max="10751" width="34.5703125" customWidth="1"/>
    <col min="10752" max="10752" width="30" customWidth="1"/>
    <col min="10753" max="10753" width="14.85546875" customWidth="1"/>
    <col min="10754" max="10754" width="16.28515625" customWidth="1"/>
    <col min="11007" max="11007" width="34.5703125" customWidth="1"/>
    <col min="11008" max="11008" width="30" customWidth="1"/>
    <col min="11009" max="11009" width="14.85546875" customWidth="1"/>
    <col min="11010" max="11010" width="16.28515625" customWidth="1"/>
    <col min="11263" max="11263" width="34.5703125" customWidth="1"/>
    <col min="11264" max="11264" width="30" customWidth="1"/>
    <col min="11265" max="11265" width="14.85546875" customWidth="1"/>
    <col min="11266" max="11266" width="16.28515625" customWidth="1"/>
    <col min="11519" max="11519" width="34.5703125" customWidth="1"/>
    <col min="11520" max="11520" width="30" customWidth="1"/>
    <col min="11521" max="11521" width="14.85546875" customWidth="1"/>
    <col min="11522" max="11522" width="16.28515625" customWidth="1"/>
    <col min="11775" max="11775" width="34.5703125" customWidth="1"/>
    <col min="11776" max="11776" width="30" customWidth="1"/>
    <col min="11777" max="11777" width="14.85546875" customWidth="1"/>
    <col min="11778" max="11778" width="16.28515625" customWidth="1"/>
    <col min="12031" max="12031" width="34.5703125" customWidth="1"/>
    <col min="12032" max="12032" width="30" customWidth="1"/>
    <col min="12033" max="12033" width="14.85546875" customWidth="1"/>
    <col min="12034" max="12034" width="16.28515625" customWidth="1"/>
    <col min="12287" max="12287" width="34.5703125" customWidth="1"/>
    <col min="12288" max="12288" width="30" customWidth="1"/>
    <col min="12289" max="12289" width="14.85546875" customWidth="1"/>
    <col min="12290" max="12290" width="16.28515625" customWidth="1"/>
    <col min="12543" max="12543" width="34.5703125" customWidth="1"/>
    <col min="12544" max="12544" width="30" customWidth="1"/>
    <col min="12545" max="12545" width="14.85546875" customWidth="1"/>
    <col min="12546" max="12546" width="16.28515625" customWidth="1"/>
    <col min="12799" max="12799" width="34.5703125" customWidth="1"/>
    <col min="12800" max="12800" width="30" customWidth="1"/>
    <col min="12801" max="12801" width="14.85546875" customWidth="1"/>
    <col min="12802" max="12802" width="16.28515625" customWidth="1"/>
    <col min="13055" max="13055" width="34.5703125" customWidth="1"/>
    <col min="13056" max="13056" width="30" customWidth="1"/>
    <col min="13057" max="13057" width="14.85546875" customWidth="1"/>
    <col min="13058" max="13058" width="16.28515625" customWidth="1"/>
    <col min="13311" max="13311" width="34.5703125" customWidth="1"/>
    <col min="13312" max="13312" width="30" customWidth="1"/>
    <col min="13313" max="13313" width="14.85546875" customWidth="1"/>
    <col min="13314" max="13314" width="16.28515625" customWidth="1"/>
    <col min="13567" max="13567" width="34.5703125" customWidth="1"/>
    <col min="13568" max="13568" width="30" customWidth="1"/>
    <col min="13569" max="13569" width="14.85546875" customWidth="1"/>
    <col min="13570" max="13570" width="16.28515625" customWidth="1"/>
    <col min="13823" max="13823" width="34.5703125" customWidth="1"/>
    <col min="13824" max="13824" width="30" customWidth="1"/>
    <col min="13825" max="13825" width="14.85546875" customWidth="1"/>
    <col min="13826" max="13826" width="16.28515625" customWidth="1"/>
    <col min="14079" max="14079" width="34.5703125" customWidth="1"/>
    <col min="14080" max="14080" width="30" customWidth="1"/>
    <col min="14081" max="14081" width="14.85546875" customWidth="1"/>
    <col min="14082" max="14082" width="16.28515625" customWidth="1"/>
    <col min="14335" max="14335" width="34.5703125" customWidth="1"/>
    <col min="14336" max="14336" width="30" customWidth="1"/>
    <col min="14337" max="14337" width="14.85546875" customWidth="1"/>
    <col min="14338" max="14338" width="16.28515625" customWidth="1"/>
    <col min="14591" max="14591" width="34.5703125" customWidth="1"/>
    <col min="14592" max="14592" width="30" customWidth="1"/>
    <col min="14593" max="14593" width="14.85546875" customWidth="1"/>
    <col min="14594" max="14594" width="16.28515625" customWidth="1"/>
    <col min="14847" max="14847" width="34.5703125" customWidth="1"/>
    <col min="14848" max="14848" width="30" customWidth="1"/>
    <col min="14849" max="14849" width="14.85546875" customWidth="1"/>
    <col min="14850" max="14850" width="16.28515625" customWidth="1"/>
    <col min="15103" max="15103" width="34.5703125" customWidth="1"/>
    <col min="15104" max="15104" width="30" customWidth="1"/>
    <col min="15105" max="15105" width="14.85546875" customWidth="1"/>
    <col min="15106" max="15106" width="16.28515625" customWidth="1"/>
    <col min="15359" max="15359" width="34.5703125" customWidth="1"/>
    <col min="15360" max="15360" width="30" customWidth="1"/>
    <col min="15361" max="15361" width="14.85546875" customWidth="1"/>
    <col min="15362" max="15362" width="16.28515625" customWidth="1"/>
    <col min="15615" max="15615" width="34.5703125" customWidth="1"/>
    <col min="15616" max="15616" width="30" customWidth="1"/>
    <col min="15617" max="15617" width="14.85546875" customWidth="1"/>
    <col min="15618" max="15618" width="16.28515625" customWidth="1"/>
    <col min="15871" max="15871" width="34.5703125" customWidth="1"/>
    <col min="15872" max="15872" width="30" customWidth="1"/>
    <col min="15873" max="15873" width="14.85546875" customWidth="1"/>
    <col min="15874" max="15874" width="16.28515625" customWidth="1"/>
    <col min="16127" max="16127" width="34.5703125" customWidth="1"/>
    <col min="16128" max="16128" width="30" customWidth="1"/>
    <col min="16129" max="16129" width="14.85546875" customWidth="1"/>
    <col min="16130" max="16130" width="16.28515625" customWidth="1"/>
  </cols>
  <sheetData>
    <row r="1" spans="1:6" ht="31.9" customHeight="1" x14ac:dyDescent="0.25">
      <c r="B1" s="60" t="s">
        <v>65</v>
      </c>
      <c r="C1" s="61"/>
    </row>
    <row r="2" spans="1:6" ht="15.75" thickBot="1" x14ac:dyDescent="0.3">
      <c r="B2" s="62" t="s">
        <v>66</v>
      </c>
      <c r="C2" s="63"/>
    </row>
    <row r="3" spans="1:6" x14ac:dyDescent="0.25">
      <c r="B3" s="43" t="s">
        <v>30</v>
      </c>
      <c r="C3" s="44"/>
    </row>
    <row r="4" spans="1:6" x14ac:dyDescent="0.25">
      <c r="A4" t="s">
        <v>33</v>
      </c>
      <c r="B4" s="45" t="s">
        <v>31</v>
      </c>
      <c r="C4" s="46" t="s">
        <v>32</v>
      </c>
    </row>
    <row r="5" spans="1:6" x14ac:dyDescent="0.25">
      <c r="B5" s="45"/>
      <c r="C5" s="47"/>
    </row>
    <row r="6" spans="1:6" x14ac:dyDescent="0.25">
      <c r="B6" s="45" t="s">
        <v>54</v>
      </c>
      <c r="C6" s="47"/>
    </row>
    <row r="7" spans="1:6" ht="38.25" x14ac:dyDescent="0.25">
      <c r="B7" s="48" t="s">
        <v>61</v>
      </c>
      <c r="C7" s="49"/>
    </row>
    <row r="8" spans="1:6" ht="63.75" x14ac:dyDescent="0.25">
      <c r="B8" s="48" t="s">
        <v>62</v>
      </c>
      <c r="C8" s="49"/>
    </row>
    <row r="9" spans="1:6" x14ac:dyDescent="0.25">
      <c r="B9" s="45" t="s">
        <v>59</v>
      </c>
      <c r="C9" s="50">
        <f>SUM(C7:C8)</f>
        <v>0</v>
      </c>
    </row>
    <row r="10" spans="1:6" x14ac:dyDescent="0.25">
      <c r="B10" s="45" t="s">
        <v>55</v>
      </c>
      <c r="C10" s="51"/>
      <c r="D10" t="s">
        <v>33</v>
      </c>
    </row>
    <row r="11" spans="1:6" x14ac:dyDescent="0.25">
      <c r="B11" s="52" t="s">
        <v>34</v>
      </c>
      <c r="C11" s="49"/>
    </row>
    <row r="12" spans="1:6" x14ac:dyDescent="0.25">
      <c r="B12" s="52" t="s">
        <v>35</v>
      </c>
      <c r="C12" s="49"/>
    </row>
    <row r="13" spans="1:6" x14ac:dyDescent="0.25">
      <c r="B13" s="52" t="s">
        <v>36</v>
      </c>
      <c r="C13" s="49"/>
      <c r="D13" t="s">
        <v>33</v>
      </c>
    </row>
    <row r="14" spans="1:6" x14ac:dyDescent="0.25">
      <c r="B14" s="52" t="s">
        <v>37</v>
      </c>
      <c r="C14" s="49"/>
      <c r="D14" t="s">
        <v>33</v>
      </c>
    </row>
    <row r="15" spans="1:6" ht="25.5" x14ac:dyDescent="0.25">
      <c r="B15" s="48" t="s">
        <v>38</v>
      </c>
      <c r="C15" s="49"/>
      <c r="D15" t="s">
        <v>33</v>
      </c>
    </row>
    <row r="16" spans="1:6" x14ac:dyDescent="0.25">
      <c r="B16" s="52" t="s">
        <v>39</v>
      </c>
      <c r="C16" s="49"/>
      <c r="D16" t="s">
        <v>33</v>
      </c>
      <c r="F16" t="s">
        <v>33</v>
      </c>
    </row>
    <row r="17" spans="2:6" x14ac:dyDescent="0.25">
      <c r="B17" s="45" t="s">
        <v>56</v>
      </c>
      <c r="C17" s="53">
        <f>SUM(C11:C16)</f>
        <v>0</v>
      </c>
    </row>
    <row r="18" spans="2:6" x14ac:dyDescent="0.25">
      <c r="B18" s="45" t="s">
        <v>57</v>
      </c>
      <c r="C18" s="50">
        <f>C17+C9</f>
        <v>0</v>
      </c>
      <c r="D18" s="1"/>
    </row>
    <row r="19" spans="2:6" x14ac:dyDescent="0.25">
      <c r="B19" s="45"/>
      <c r="C19" s="54"/>
    </row>
    <row r="20" spans="2:6" x14ac:dyDescent="0.25">
      <c r="B20" s="45" t="s">
        <v>58</v>
      </c>
      <c r="C20" s="51"/>
      <c r="D20" t="s">
        <v>41</v>
      </c>
    </row>
    <row r="21" spans="2:6" x14ac:dyDescent="0.25">
      <c r="B21" s="52" t="s">
        <v>40</v>
      </c>
      <c r="C21" s="49"/>
      <c r="D21" t="s">
        <v>33</v>
      </c>
      <c r="F21" t="s">
        <v>33</v>
      </c>
    </row>
    <row r="22" spans="2:6" ht="25.5" x14ac:dyDescent="0.25">
      <c r="B22" s="48" t="s">
        <v>60</v>
      </c>
      <c r="C22" s="49"/>
      <c r="D22" t="s">
        <v>33</v>
      </c>
    </row>
    <row r="23" spans="2:6" x14ac:dyDescent="0.25">
      <c r="B23" s="52" t="s">
        <v>42</v>
      </c>
      <c r="C23" s="49"/>
    </row>
    <row r="24" spans="2:6" x14ac:dyDescent="0.25">
      <c r="B24" s="45" t="s">
        <v>43</v>
      </c>
      <c r="C24" s="50">
        <f>SUM(C21:C23)</f>
        <v>0</v>
      </c>
      <c r="D24" s="1"/>
    </row>
    <row r="25" spans="2:6" x14ac:dyDescent="0.25">
      <c r="B25" s="45"/>
      <c r="C25" s="51"/>
    </row>
    <row r="26" spans="2:6" x14ac:dyDescent="0.25">
      <c r="B26" s="45" t="s">
        <v>44</v>
      </c>
      <c r="C26" s="51"/>
      <c r="F26" s="34" t="s">
        <v>33</v>
      </c>
    </row>
    <row r="27" spans="2:6" x14ac:dyDescent="0.25">
      <c r="B27" s="52" t="s">
        <v>45</v>
      </c>
      <c r="C27" s="49"/>
      <c r="D27" t="s">
        <v>33</v>
      </c>
      <c r="F27" s="34"/>
    </row>
    <row r="28" spans="2:6" x14ac:dyDescent="0.25">
      <c r="B28" s="52" t="s">
        <v>46</v>
      </c>
      <c r="C28" s="49"/>
      <c r="D28" t="s">
        <v>33</v>
      </c>
    </row>
    <row r="29" spans="2:6" x14ac:dyDescent="0.25">
      <c r="B29" s="52" t="s">
        <v>47</v>
      </c>
      <c r="C29" s="49"/>
      <c r="D29" t="s">
        <v>33</v>
      </c>
    </row>
    <row r="30" spans="2:6" x14ac:dyDescent="0.25">
      <c r="B30" s="52" t="s">
        <v>48</v>
      </c>
      <c r="C30" s="49"/>
      <c r="D30" t="s">
        <v>33</v>
      </c>
    </row>
    <row r="31" spans="2:6" x14ac:dyDescent="0.25">
      <c r="B31" s="45" t="s">
        <v>49</v>
      </c>
      <c r="C31" s="50">
        <f>SUM(C27:C30)</f>
        <v>0</v>
      </c>
      <c r="D31" s="1"/>
    </row>
    <row r="32" spans="2:6" x14ac:dyDescent="0.25">
      <c r="B32" s="45" t="s">
        <v>63</v>
      </c>
      <c r="C32" s="50">
        <f>TP!D12</f>
        <v>0</v>
      </c>
    </row>
    <row r="33" spans="2:5" ht="15.75" thickBot="1" x14ac:dyDescent="0.3">
      <c r="B33" s="55"/>
      <c r="C33" s="44"/>
      <c r="D33" t="s">
        <v>33</v>
      </c>
    </row>
    <row r="34" spans="2:5" ht="15.75" thickBot="1" x14ac:dyDescent="0.3">
      <c r="B34" s="56" t="s">
        <v>50</v>
      </c>
      <c r="C34" s="58">
        <f>C18+C24+C31+C32</f>
        <v>0</v>
      </c>
    </row>
    <row r="35" spans="2:5" ht="15.75" thickBot="1" x14ac:dyDescent="0.3">
      <c r="B35" s="57" t="s">
        <v>64</v>
      </c>
      <c r="C35" s="59">
        <f>C34*1.21</f>
        <v>0</v>
      </c>
    </row>
    <row r="38" spans="2:5" x14ac:dyDescent="0.25">
      <c r="C38" s="11"/>
      <c r="D38" s="11"/>
      <c r="E38" s="11"/>
    </row>
    <row r="39" spans="2:5" x14ac:dyDescent="0.25">
      <c r="B39" s="12" t="s">
        <v>16</v>
      </c>
      <c r="C39" s="12" t="s">
        <v>17</v>
      </c>
      <c r="D39" s="13"/>
      <c r="E39" s="14"/>
    </row>
    <row r="40" spans="2:5" x14ac:dyDescent="0.25">
      <c r="B40" s="4"/>
      <c r="C40" s="15" t="s">
        <v>18</v>
      </c>
      <c r="D40" s="12"/>
      <c r="E40" s="12"/>
    </row>
    <row r="41" spans="2:5" x14ac:dyDescent="0.25">
      <c r="B41" s="4"/>
      <c r="C41" s="12" t="s">
        <v>19</v>
      </c>
      <c r="D41" s="12"/>
      <c r="E41" s="12"/>
    </row>
    <row r="42" spans="2:5" x14ac:dyDescent="0.25">
      <c r="C42" s="4"/>
      <c r="D42" s="4"/>
      <c r="E42" s="5"/>
    </row>
    <row r="43" spans="2:5" x14ac:dyDescent="0.25">
      <c r="B43" s="4"/>
      <c r="C43" s="4"/>
      <c r="D43" s="4"/>
      <c r="E43" s="5"/>
    </row>
    <row r="44" spans="2:5" x14ac:dyDescent="0.25">
      <c r="B44" s="4"/>
    </row>
  </sheetData>
  <mergeCells count="2">
    <mergeCell ref="B1:C1"/>
    <mergeCell ref="B2:C2"/>
  </mergeCells>
  <pageMargins left="0.7" right="0.7" top="0.78740157499999996" bottom="0.78740157499999996"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opLeftCell="A22" zoomScaleNormal="100" zoomScalePageLayoutView="80" workbookViewId="0">
      <selection activeCell="D16" sqref="D16"/>
    </sheetView>
  </sheetViews>
  <sheetFormatPr defaultColWidth="9.140625" defaultRowHeight="12.75" x14ac:dyDescent="0.25"/>
  <cols>
    <col min="1" max="1" width="74.5703125" style="4" customWidth="1"/>
    <col min="2" max="3" width="16" style="4" customWidth="1"/>
    <col min="4" max="4" width="16" style="5" customWidth="1"/>
    <col min="5" max="5" width="7.140625" style="4" customWidth="1"/>
    <col min="6" max="6" width="9.5703125" style="4" customWidth="1"/>
    <col min="7" max="8" width="7.140625" style="4" customWidth="1"/>
    <col min="9" max="16384" width="9.140625" style="4"/>
  </cols>
  <sheetData>
    <row r="1" spans="1:6" ht="13.5" thickBot="1" x14ac:dyDescent="0.3">
      <c r="A1" s="3" t="s">
        <v>14</v>
      </c>
      <c r="B1" s="8" t="s">
        <v>15</v>
      </c>
      <c r="C1" s="3"/>
      <c r="D1" s="3"/>
    </row>
    <row r="2" spans="1:6" ht="30" customHeight="1" thickBot="1" x14ac:dyDescent="0.3">
      <c r="A2" s="64" t="s">
        <v>51</v>
      </c>
      <c r="B2" s="65"/>
      <c r="C2" s="65"/>
      <c r="D2" s="66"/>
    </row>
    <row r="3" spans="1:6" ht="13.5" thickBot="1" x14ac:dyDescent="0.3">
      <c r="A3" s="3"/>
      <c r="B3" s="8"/>
      <c r="C3" s="8"/>
      <c r="D3" s="3"/>
    </row>
    <row r="4" spans="1:6" ht="30" customHeight="1" thickBot="1" x14ac:dyDescent="0.3">
      <c r="A4" s="68" t="str">
        <f>PD!B1</f>
        <v>III/1157 Roblín, havárie zemního tělesa - PD</v>
      </c>
      <c r="B4" s="69"/>
      <c r="C4" s="70"/>
      <c r="D4" s="71"/>
    </row>
    <row r="5" spans="1:6" ht="18" x14ac:dyDescent="0.25">
      <c r="A5" s="7"/>
      <c r="B5" s="7"/>
      <c r="C5" s="7"/>
      <c r="D5" s="7"/>
    </row>
    <row r="6" spans="1:6" ht="13.5" customHeight="1" thickBot="1" x14ac:dyDescent="0.3">
      <c r="D6" s="4"/>
    </row>
    <row r="7" spans="1:6" ht="15.75" thickBot="1" x14ac:dyDescent="0.3">
      <c r="A7" s="16"/>
      <c r="B7" s="42" t="s">
        <v>20</v>
      </c>
      <c r="C7" s="17" t="s">
        <v>21</v>
      </c>
      <c r="D7" s="18" t="s">
        <v>22</v>
      </c>
    </row>
    <row r="8" spans="1:6" customFormat="1" ht="15" x14ac:dyDescent="0.25">
      <c r="A8" s="16"/>
      <c r="B8" s="41"/>
      <c r="C8" s="19"/>
      <c r="D8" s="19"/>
      <c r="E8" s="4"/>
    </row>
    <row r="9" spans="1:6" customFormat="1" ht="15" x14ac:dyDescent="0.25">
      <c r="A9" s="22" t="s">
        <v>33</v>
      </c>
      <c r="B9" s="20" t="s">
        <v>33</v>
      </c>
      <c r="C9" s="72"/>
      <c r="D9" s="21" t="s">
        <v>33</v>
      </c>
      <c r="E9" s="4"/>
    </row>
    <row r="10" spans="1:6" customFormat="1" ht="15" x14ac:dyDescent="0.25">
      <c r="A10" s="22" t="s">
        <v>52</v>
      </c>
      <c r="B10" s="20">
        <v>24</v>
      </c>
      <c r="C10" s="72"/>
      <c r="D10" s="21">
        <f>+B10*C9</f>
        <v>0</v>
      </c>
      <c r="E10" s="4"/>
    </row>
    <row r="11" spans="1:6" ht="15" x14ac:dyDescent="0.25">
      <c r="A11" s="22" t="s">
        <v>23</v>
      </c>
      <c r="B11" s="20">
        <f>B23</f>
        <v>140</v>
      </c>
      <c r="C11" s="73"/>
      <c r="D11" s="21">
        <f>+B11*C9</f>
        <v>0</v>
      </c>
    </row>
    <row r="12" spans="1:6" ht="15" x14ac:dyDescent="0.25">
      <c r="A12" s="37" t="s">
        <v>53</v>
      </c>
      <c r="B12" s="37">
        <f>SUM(B9:B11)</f>
        <v>164</v>
      </c>
      <c r="C12" s="38"/>
      <c r="D12" s="38">
        <f>SUM(D9:D11)</f>
        <v>0</v>
      </c>
      <c r="F12" s="40"/>
    </row>
    <row r="13" spans="1:6" ht="15" x14ac:dyDescent="0.25">
      <c r="A13" s="16" t="s">
        <v>24</v>
      </c>
      <c r="B13" s="2"/>
      <c r="D13" s="4"/>
    </row>
    <row r="14" spans="1:6" x14ac:dyDescent="0.25">
      <c r="D14" s="4"/>
    </row>
    <row r="15" spans="1:6" ht="15.75" thickBot="1" x14ac:dyDescent="0.3">
      <c r="A15" s="23" t="s">
        <v>25</v>
      </c>
      <c r="B15" s="33" t="s">
        <v>28</v>
      </c>
      <c r="D15" s="4"/>
    </row>
    <row r="16" spans="1:6" ht="15.75" thickBot="1" x14ac:dyDescent="0.3">
      <c r="A16" s="24" t="s">
        <v>1</v>
      </c>
      <c r="B16" s="25" t="s">
        <v>2</v>
      </c>
      <c r="D16" s="4"/>
    </row>
    <row r="17" spans="1:8" ht="89.25" customHeight="1" x14ac:dyDescent="0.25">
      <c r="A17" s="26" t="s">
        <v>3</v>
      </c>
      <c r="B17" s="35">
        <v>16</v>
      </c>
      <c r="D17" s="4"/>
      <c r="F17" s="9"/>
      <c r="H17"/>
    </row>
    <row r="18" spans="1:8" ht="75" x14ac:dyDescent="0.25">
      <c r="A18" s="26" t="s">
        <v>4</v>
      </c>
      <c r="B18" s="35">
        <v>20</v>
      </c>
      <c r="D18" s="4"/>
    </row>
    <row r="19" spans="1:8" ht="45" x14ac:dyDescent="0.25">
      <c r="A19" s="26" t="s">
        <v>5</v>
      </c>
      <c r="B19" s="36">
        <v>16</v>
      </c>
      <c r="D19" s="4"/>
    </row>
    <row r="20" spans="1:8" ht="15" x14ac:dyDescent="0.25">
      <c r="A20" s="26" t="s">
        <v>6</v>
      </c>
      <c r="B20" s="35">
        <v>28</v>
      </c>
      <c r="D20" s="4"/>
    </row>
    <row r="21" spans="1:8" ht="90" x14ac:dyDescent="0.25">
      <c r="A21" s="27" t="s">
        <v>7</v>
      </c>
      <c r="B21" s="35">
        <v>20</v>
      </c>
      <c r="D21" s="4"/>
    </row>
    <row r="22" spans="1:8" ht="162.75" customHeight="1" x14ac:dyDescent="0.25">
      <c r="A22" s="27" t="s">
        <v>27</v>
      </c>
      <c r="B22" s="35">
        <v>40</v>
      </c>
      <c r="D22" s="4"/>
    </row>
    <row r="23" spans="1:8" ht="15" x14ac:dyDescent="0.25">
      <c r="A23" s="28" t="s">
        <v>8</v>
      </c>
      <c r="B23" s="39">
        <f>SUM(B17:B22)</f>
        <v>140</v>
      </c>
      <c r="D23" s="4"/>
    </row>
    <row r="24" spans="1:8" ht="15" x14ac:dyDescent="0.25">
      <c r="A24" s="28" t="s">
        <v>0</v>
      </c>
      <c r="B24" s="32">
        <f>C9</f>
        <v>0</v>
      </c>
      <c r="D24" s="4"/>
    </row>
    <row r="25" spans="1:8" ht="15" x14ac:dyDescent="0.25">
      <c r="A25" s="28" t="s">
        <v>29</v>
      </c>
      <c r="B25" s="32">
        <f>B23*B24</f>
        <v>0</v>
      </c>
      <c r="D25" s="4"/>
      <c r="F25" s="6"/>
      <c r="G25" s="6"/>
      <c r="H25" s="6"/>
    </row>
    <row r="26" spans="1:8" ht="15" x14ac:dyDescent="0.25">
      <c r="A26" s="23" t="s">
        <v>13</v>
      </c>
      <c r="B26" s="29"/>
      <c r="D26" s="4"/>
      <c r="H26" s="10"/>
    </row>
    <row r="27" spans="1:8" ht="15" x14ac:dyDescent="0.25">
      <c r="A27" s="30" t="s">
        <v>9</v>
      </c>
      <c r="B27" s="30"/>
      <c r="C27" s="30"/>
      <c r="D27" s="31"/>
    </row>
    <row r="28" spans="1:8" ht="78" customHeight="1" x14ac:dyDescent="0.25">
      <c r="A28" s="67" t="s">
        <v>10</v>
      </c>
      <c r="B28" s="67"/>
      <c r="C28" s="67"/>
      <c r="D28" s="67"/>
      <c r="F28"/>
      <c r="G28" s="1"/>
      <c r="H28" s="10"/>
    </row>
    <row r="29" spans="1:8" ht="52.5" customHeight="1" x14ac:dyDescent="0.25">
      <c r="A29" s="67" t="s">
        <v>26</v>
      </c>
      <c r="B29" s="67"/>
      <c r="C29" s="67"/>
      <c r="D29" s="67"/>
      <c r="F29"/>
      <c r="G29" s="1"/>
    </row>
    <row r="30" spans="1:8" ht="51.75" customHeight="1" x14ac:dyDescent="0.25">
      <c r="A30" s="67" t="s">
        <v>11</v>
      </c>
      <c r="B30" s="67"/>
      <c r="C30" s="67"/>
      <c r="D30" s="67"/>
    </row>
    <row r="31" spans="1:8" ht="19.5" customHeight="1" x14ac:dyDescent="0.25">
      <c r="A31" s="67" t="s">
        <v>12</v>
      </c>
      <c r="B31" s="67"/>
      <c r="C31" s="67"/>
      <c r="D31" s="67"/>
    </row>
    <row r="38" spans="1:4" ht="15" x14ac:dyDescent="0.25">
      <c r="A38" s="12" t="s">
        <v>16</v>
      </c>
      <c r="B38" s="11"/>
      <c r="C38" s="11"/>
      <c r="D38" s="11"/>
    </row>
    <row r="39" spans="1:4" ht="15" x14ac:dyDescent="0.25">
      <c r="B39" s="12" t="s">
        <v>17</v>
      </c>
      <c r="C39" s="13"/>
      <c r="D39" s="14"/>
    </row>
    <row r="40" spans="1:4" ht="15" x14ac:dyDescent="0.25">
      <c r="B40" s="15" t="s">
        <v>18</v>
      </c>
      <c r="C40" s="12"/>
      <c r="D40" s="12"/>
    </row>
    <row r="41" spans="1:4" ht="15" x14ac:dyDescent="0.25">
      <c r="A41"/>
      <c r="B41" s="12" t="s">
        <v>19</v>
      </c>
      <c r="C41" s="12"/>
      <c r="D41" s="12"/>
    </row>
  </sheetData>
  <mergeCells count="7">
    <mergeCell ref="A2:D2"/>
    <mergeCell ref="A29:D29"/>
    <mergeCell ref="A30:D30"/>
    <mergeCell ref="A31:D31"/>
    <mergeCell ref="A4:D4"/>
    <mergeCell ref="A28:D28"/>
    <mergeCell ref="C9:C11"/>
  </mergeCells>
  <phoneticPr fontId="0" type="noConversion"/>
  <printOptions horizontalCentered="1"/>
  <pageMargins left="0.70866141732283472" right="0.31496062992125984" top="0.39370078740157483" bottom="0.39370078740157483"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PD</vt:lpstr>
      <vt:lpstr>TP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2015-02-04T18:59:42Z</dcterms:created>
  <dcterms:modified xsi:type="dcterms:W3CDTF">2025-02-10T10:26:18Z</dcterms:modified>
</cp:coreProperties>
</file>