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5521" yWindow="45" windowWidth="9720" windowHeight="11955" firstSheet="5" activeTab="10"/>
  </bookViews>
  <sheets>
    <sheet name="část 1" sheetId="8" r:id="rId1"/>
    <sheet name="část 2" sheetId="9" r:id="rId2"/>
    <sheet name="část 3" sheetId="7" r:id="rId3"/>
    <sheet name="část 4" sheetId="10" r:id="rId4"/>
    <sheet name="část 5" sheetId="1" r:id="rId5"/>
    <sheet name="část 6" sheetId="12" r:id="rId6"/>
    <sheet name="část 7" sheetId="4" r:id="rId7"/>
    <sheet name="část 8" sheetId="13" r:id="rId8"/>
    <sheet name="část 9" sheetId="3" r:id="rId9"/>
    <sheet name="část 10" sheetId="6" r:id="rId10"/>
    <sheet name="část 11" sheetId="11" r:id="rId11"/>
  </sheets>
  <definedNames/>
  <calcPr calcId="145621"/>
</workbook>
</file>

<file path=xl/sharedStrings.xml><?xml version="1.0" encoding="utf-8"?>
<sst xmlns="http://schemas.openxmlformats.org/spreadsheetml/2006/main" count="1616" uniqueCount="1084">
  <si>
    <t xml:space="preserve">Zadavatel:                                </t>
  </si>
  <si>
    <t>Střední odborná škola a Střední odborné učiliště, Kladno, Dubská</t>
  </si>
  <si>
    <t xml:space="preserve">Registrační číslo projektu:                 </t>
  </si>
  <si>
    <t>CZ.06.2.67/0.0/0.0/16_066/0006125</t>
  </si>
  <si>
    <t xml:space="preserve">Název projektu:                                     </t>
  </si>
  <si>
    <t>SOŠ a SOU, Kladno, Dubská - rozvoj infrastruktury pro výuku technických oborů</t>
  </si>
  <si>
    <t xml:space="preserve">Název veřejné zakázky:    </t>
  </si>
  <si>
    <t>SOŠ a SOU, Kladno, Dubská - dodávka a montáž technologií, výukových pomůcek a vybavení</t>
  </si>
  <si>
    <t>Číslo položky</t>
  </si>
  <si>
    <t>Předmět plnění</t>
  </si>
  <si>
    <t>Požadované základní technické parametry</t>
  </si>
  <si>
    <t>Měrná jednotka</t>
  </si>
  <si>
    <t>Počet měrných jednotek</t>
  </si>
  <si>
    <t>P1</t>
  </si>
  <si>
    <t>Vyprošťovací zařízení</t>
  </si>
  <si>
    <t>Vyprošťovací zařízení sestávající z:</t>
  </si>
  <si>
    <t>sada</t>
  </si>
  <si>
    <t>P2</t>
  </si>
  <si>
    <t>ks</t>
  </si>
  <si>
    <t>P3</t>
  </si>
  <si>
    <t>Motorový nafukovací člun</t>
  </si>
  <si>
    <t>P4</t>
  </si>
  <si>
    <t>Přívěs na převážení nafukovacích člunů</t>
  </si>
  <si>
    <t>P5</t>
  </si>
  <si>
    <t>Navazovačka hadic ruční</t>
  </si>
  <si>
    <t>P6</t>
  </si>
  <si>
    <t>P7</t>
  </si>
  <si>
    <t>Motorová stříkačka s plynovou vývěvou</t>
  </si>
  <si>
    <t>P8</t>
  </si>
  <si>
    <t>Kalové čerpadlo</t>
  </si>
  <si>
    <t>P9</t>
  </si>
  <si>
    <t>Motorová stříkačka s mechanickou rotační vývěvou</t>
  </si>
  <si>
    <t>P10</t>
  </si>
  <si>
    <t>Elektrocentrála</t>
  </si>
  <si>
    <t>P11</t>
  </si>
  <si>
    <t>Přívěs s výbavou pro hašení se skříňovou nástavbou</t>
  </si>
  <si>
    <t>P12</t>
  </si>
  <si>
    <t>Přetlakový ventilátor</t>
  </si>
  <si>
    <t>P13</t>
  </si>
  <si>
    <t>P14</t>
  </si>
  <si>
    <t>Zásahový oblek</t>
  </si>
  <si>
    <t>P15</t>
  </si>
  <si>
    <t>Zásahové rukavice</t>
  </si>
  <si>
    <t>P16</t>
  </si>
  <si>
    <t>Požární nádrž 1000 l</t>
  </si>
  <si>
    <t>P17</t>
  </si>
  <si>
    <t xml:space="preserve">Vodácká přilba a plovací vesta </t>
  </si>
  <si>
    <t>P18</t>
  </si>
  <si>
    <t>Suchý oblek</t>
  </si>
  <si>
    <t>P19</t>
  </si>
  <si>
    <t>Cvičná figurina pro vodní záchranu</t>
  </si>
  <si>
    <t>P20</t>
  </si>
  <si>
    <t>P21</t>
  </si>
  <si>
    <t xml:space="preserve">Proudnice na střední pěnu </t>
  </si>
  <si>
    <t>P22</t>
  </si>
  <si>
    <t>Přiměšovač pěnidla</t>
  </si>
  <si>
    <t>P23</t>
  </si>
  <si>
    <t>Set ruční radiostanice</t>
  </si>
  <si>
    <t>P24</t>
  </si>
  <si>
    <t>Plovoucí čerpadlo</t>
  </si>
  <si>
    <t>P25</t>
  </si>
  <si>
    <t>Spojka hadicová B75</t>
  </si>
  <si>
    <t>Kovová spojka B75 - pár včetně pojistných kroužků.</t>
  </si>
  <si>
    <t>P26</t>
  </si>
  <si>
    <t>Spojka hadicová C52</t>
  </si>
  <si>
    <t>Kovová spojka C52 - pár včetně pojistných kroužků.</t>
  </si>
  <si>
    <t>P27</t>
  </si>
  <si>
    <t>Zásahová hadice C52</t>
  </si>
  <si>
    <t>P28</t>
  </si>
  <si>
    <t>Zásahová hadice B75</t>
  </si>
  <si>
    <t>P29</t>
  </si>
  <si>
    <t>P30</t>
  </si>
  <si>
    <t>Počítačový stůl učitelský</t>
  </si>
  <si>
    <t>P31</t>
  </si>
  <si>
    <t>Židle</t>
  </si>
  <si>
    <t>Kovová konstrukce z trubkového profilu o průměru min. 20 mm (4 nohy), bez čalounění, povrchová úprava komaxitem nebo srovnatelné kvality, barva stříbrná, sedák i opěrák z vícevrstvé překližky oboustranně lakované (zdravotně nezávadným lakem) tvořící kompaktní nerozebiratený kus (typ překližkový šálek), otvor v opěradle pro snadné přenášení, velikost odpovídající min. velikosti 6 u školních židlí.</t>
  </si>
  <si>
    <t>P32</t>
  </si>
  <si>
    <t>Žákovská lavice 3místná</t>
  </si>
  <si>
    <t>P33</t>
  </si>
  <si>
    <t>Pylonová tabule dvojitá</t>
  </si>
  <si>
    <t>Dataprojektor</t>
  </si>
  <si>
    <t xml:space="preserve">Videokabely k projektoru HDMI </t>
  </si>
  <si>
    <t>HDMI kabel propojovací mezi PC a projektorem
Délka 15 metrů
Barva černá
Verze HDMI 1.4</t>
  </si>
  <si>
    <t>Přechod DisplayPort na HDMI</t>
  </si>
  <si>
    <t>Aktivní převodník z DisplayPort na HDMI samice
S krátkým kablíkem
Barva černá</t>
  </si>
  <si>
    <t>Projekční plátno</t>
  </si>
  <si>
    <t>Mechanické nástěnné stahovací plátno 
Projekční plocha minimálně 220 x 120 cm
Poměr stran 16:9
Barva kazety bílá</t>
  </si>
  <si>
    <t>Držák projektoru</t>
  </si>
  <si>
    <t>Stropní držák projektoru
Nastavitelná vzdálenost od stropu alespoň v rozmezí 43-65 cm
Barva šedá nebo stříbrná</t>
  </si>
  <si>
    <t>Reproduktory</t>
  </si>
  <si>
    <t>Stereo reproduktorová soustava s vestavěným zesilovačem
Vstup Cinch (RCA)
Celkový výkon soustavy min. 40W RMS
Napájecí šňůra pro el. síť v České republice
Napájení 230 V / 50 Hz</t>
  </si>
  <si>
    <t>PC (učitelský počítač)</t>
  </si>
  <si>
    <t>Kancelářský program MS Office</t>
  </si>
  <si>
    <t>Microsoft Office Professional Plus 2016 SNGL MVL - pro školy (z důvodu kompatibility s prostředím školy)
Trvalá, přenosná licence s možností downgrade</t>
  </si>
  <si>
    <t>LCD monitor (monitor k učitelskému počítači)</t>
  </si>
  <si>
    <t>Velikost displeje 24" a více
Rozlišení 1920x1080 px
Připojení HDMI
Propojovací kabel HDMI - HDMI
Napájecí šňůra pro el. síť v České republice
Napájení 230 V / 50 Hz
Barva černá</t>
  </si>
  <si>
    <t>P43</t>
  </si>
  <si>
    <t>Výukový trenažér pro nácvik orientace v zakouřeném prostoru včetně dýchací techniky, její dekontaminace, údržby, zkoušek a plnění, termokamery a kompatibilních přileb s  dýchacími přístroji</t>
  </si>
  <si>
    <t>1. 1 ks vana z chemicky odolného nerezu, š.2000 x h.800 x v.900 mm, límec ke stěně v.150 mm, hl. vany min. 350 mm, spodní roštová police celkem</t>
  </si>
  <si>
    <t>2. 1 ks trojdřez z chemicky odolného nerezu, límec ke stěně v.150 mm, roštová odkapávací police, 2x odnímatelný odkapávcí rošt. Hloubka dřezu 350 mm. v.900, š.2000, h.800 mm celkem</t>
  </si>
  <si>
    <t>5. 1 ks Roštová police na nohách, nerez, v.250, š.1000, h.900 mm celkem</t>
  </si>
  <si>
    <t>6. 1 ks Roštová police (hrazdová) nástěnná, nerez, š.1000, h. 500 mm celkem</t>
  </si>
  <si>
    <t>7. 10 ks nerezové ramínko pro zavěšení OPCH</t>
  </si>
  <si>
    <t>8. 1 ks souboru (páru) vozíků na kolečkách pro 5 odkapávacích roštů, nerez. Šířka 600, hloubka 600, výška 1500, kompatibilní s položkami č. 9., 10., 11.</t>
  </si>
  <si>
    <t>9. 10 ks nerezový odkapávací rošt kompatibilní s položkou č. 8, 11.</t>
  </si>
  <si>
    <t>10. 10 ks nerezový odkapávací koš kompatibilní s položkou č. 8 a č., 11.</t>
  </si>
  <si>
    <t>11. 1 ks Sušící skříň pro 10 roštových polic, min. 5 kW. Šířka 650, hloubka 700, výška 2000, regálově kompatibilní s položkami č.8., 9., 10.</t>
  </si>
  <si>
    <t>12. 1 ks univerzální sušící modul na kolech, směrovatelný výstup teplého vzduchu, 3x příruba pro připojení sušících prvků OPCH, včetně 3 ks závěsných ramínek, hadic a sušících prvků do OPCH</t>
  </si>
  <si>
    <t xml:space="preserve">13. 2 ks Pracovní stůl, komaxit, pracovní deska s gumovým povrchem, š.2000, d.1000, v.900, 4x kolečkový kovový kontejner na nářadí s třemi šuplíky. </t>
  </si>
  <si>
    <t>14. 1 ks ventilace a vzduchotechnika pro výměnu vzduchu v mokrém provozu údržby IDP a OPCH</t>
  </si>
  <si>
    <t>15. 1 ks Vysokotlaká statická zkušební stolice (ZS) pro zkoušky IDP a OPCH s ovládáním procesu přes PC. Komunikační SW v ČJ, zápis dat bez možnosti zpětné editace. Držák adaptérů masky přímo na zkušební hlavě, zkušební hlava s vyměnitelným  gelovým "obličejem" pro kvalitní utěsnění zkoušených masek, maximálně dva ovládací prvky na zkušební stolici, integrovaný nízkotlaký a středotlaký mechanický manometr.</t>
  </si>
  <si>
    <t>16. 1 ks kotevní držák ZS k pracovnímu stolu</t>
  </si>
  <si>
    <t>17. 1 ks připojovací středotlaká hadice 1000 mm k ZS</t>
  </si>
  <si>
    <t>18. 1 ks uzavírací ventil středotlaku k ZS</t>
  </si>
  <si>
    <t>20. 1 ks adaptér AE pro připojení přetlakových IDP ostatních výrobců k ZS</t>
  </si>
  <si>
    <t>21. 1 ks adaptér  RD40 pro připojení rovnotlakých IDP</t>
  </si>
  <si>
    <t>22. 1 ks adaptér pro masky s kandahárem</t>
  </si>
  <si>
    <t>23. 1 ks PC  zkušební stolici, bezdrátová klávesnice a myš, monitor LED, Win10</t>
  </si>
  <si>
    <t>24. 1 ks tiskárna laserová, barevná s jednostranným tiskem A4</t>
  </si>
  <si>
    <t>26. 2 ks vozík pro 12 láhví max.9L/300 bar (3x4), komaxit lak, 2x bržděné kolečko, podlážka gumová</t>
  </si>
  <si>
    <t>27. 1 ks nekonečný žebřík pro výcvikový polygon s vysokou provozní odolností, rychlost 3-25 m/min</t>
  </si>
  <si>
    <t>28. 1 ks stahovací kladivo (závaží) s vysokou provozní odolností, závaží 22 kg</t>
  </si>
  <si>
    <t>29. 1 ks řídicí SW provozního souboru výcvikového polygonu</t>
  </si>
  <si>
    <t>30. 1 ks PC systém pro výcvikový polygon - součást souboru řídícího pultu</t>
  </si>
  <si>
    <t>31. 4 ks monitor pro výcvikový polygon - součást souboru řídícího pultu</t>
  </si>
  <si>
    <t>33. 1 ks ruční ergometr s vysokou provozní odolností</t>
  </si>
  <si>
    <t>34. 1 ks cyklo ergometr s vysokou provozní odolností</t>
  </si>
  <si>
    <t>35. 1 ks sada (2 ks) transpondérů pro zátěžové trenažéry (kladivo, nekonečný žebřík), cyklo ergometr, ruční ergometr)</t>
  </si>
  <si>
    <t>36. 1 ks sada (2 ks) transpondérů pro zátěžové trenažéry (cykloergometr, ruční ergometr)</t>
  </si>
  <si>
    <t>37. 48 ks podlážka klecového polygonu, bez kontaktů, voděodolný materiál s vysokou provozní odolností pro uložení do rámu 900 x 900 mm s úchyty pro zavěšení na uzlové spojníky klecového systému</t>
  </si>
  <si>
    <t>38. 42 ks ocelová mříž 900 x 900 mm pro plazící sekci, rám: čtyřhranný ocelový, výplň: drátěná mříž zvlněná, materiál: ocel  s odolnou povrchovou úpravou (černý komaxit)</t>
  </si>
  <si>
    <t>39. 42 ks ocelová mříž 900 x 1800 mm (=výška 1800 mm) pro pochozí sekci, rám: čtyřhranný ocelový profil, výplň: drátěná mříž zvlněná, materiál: ocel  s odolnou povrchovou úpravou (černý komaxit)</t>
  </si>
  <si>
    <t>40. 42 ks vzpěra 900/1800 - pro sestavu jedné plazící a jedné pochozí sekce s distančními trubkami, materiál ocel, černý práškový lak, spojky s vrtáním pro zavěšení nášlapných desek, klecových stěn a překážek, patky s možností vyrovnání nerovností podkladu, spojovací tyče pro horizontální stabilitu</t>
  </si>
  <si>
    <t>41. 6 ks kotvení - úchyty na stěnu s nastavitelnými tyčemi, materiál ocel, pro stabilní upevnění sekcí ke stěně</t>
  </si>
  <si>
    <t>42. 50 ks pojistka mříží - speciální pojistka (clip) proti uvolnění mříží, podlážek a překážek, s možností rychlého uvolnění vně i uvnitř klecového modulu, materiál ocel</t>
  </si>
  <si>
    <t>43. 50 ks pojistka mříže s prodlouženým ovládáním - speciální pojistka (clip) proti uvolnění mříží, podlážek a překážek, s možností rychlého uvolnění (pro vrchní sadu jištění - s prodlouženým ovládáním) vně i uvnitř klecového modulu, materiál ocel</t>
  </si>
  <si>
    <t>44. 1 ks překážka dveře - speciální dveře, výška 900 mm, pro plazící sekci, čtyřhranný ocelový profil, výplň drát, materiál ocel  s odolnou povrchovou úpravou (černý komaxit)</t>
  </si>
  <si>
    <t>45. 1 ks překážka dveře - speciální dveře, výška 1800 mm, pro pochozí sekci, rám čtyřhranný ocelový profil, výplň drát, materiál ocel  s odolnou povrchovou úpravou (černý komaxit)</t>
  </si>
  <si>
    <t>46. 4 ks překážka průlez - překážka ukotvena místo nášlapné desky, voděodolný materiál s vysokou zátěžovou odolností, otvor o průměru 600 mm, hliníkové víko s úchopem, překážka opatřená profilem pro uložení do rámu 900 x 900 mm, s úchyty pro zavěšení na uzlové spojníky</t>
  </si>
  <si>
    <t>47. 1 ks překážka průlez vertikální - překážka do sekce výšky 900 mm, otvor o průměru 600 mm, rám čtvercový profil, materiál ocel  s odolnou povrchovou úpravou (černý komaxit)</t>
  </si>
  <si>
    <t>48. 1 ks překážka roura - plazící roura - délka 2000 mm, průměr 570 mm, pro výšku 900 mm, materiál plast</t>
  </si>
  <si>
    <t>49. 1 ks překážka otočné dveře - do sekce výšky 900 mm, materiál ocel, barva 3002, včetně zajištění proti otevření</t>
  </si>
  <si>
    <t>50. 1 ks překážka horizontální průlez půlený - výška 900 mm, pro plazící sekci, rám čtyřhranný ocelový, výplň v horní polovině drátěná mříž zvlněná 50 x 50 x 4 mm, materiál: ocel  s odolnou povrchovou úpravou (černý komaxit)</t>
  </si>
  <si>
    <t>51. 1 ks překážka horizontální průlez půlený - výška 1800 mm, pro pochozí sekci, rám čtyřhranný ocelový profil, výplň v horní polovině drátěná mříž zvlněná, 50 x 50 x 4 mm, materiál: ocel  s odolnou povrchovou úpravou (černý komaxit)</t>
  </si>
  <si>
    <t>52. 1 ks překážka horizontální průlez půlený dolní - výška 900 mm, pro plazící sekci, rám čtyřhranný ocelový profil, výplň v dolní polovině drátěná mříž zvlněná 50 x 50 x 4 mm, materiál: ocel  s odolnou povrchovou úpravou (černý komaxit)</t>
  </si>
  <si>
    <t>53. 1 ks překážka horizontální průlez půlený dolní - výška 1800 mm, pro pochozí sekci, rám čtyřhranný ocelový profil, výplň v dolní polovině drátěná mříž zvlněná 50 x 50 x 4 mm, materiál: ocel  s odolnou povrchovou úpravou (černý komaxit)</t>
  </si>
  <si>
    <t>54. 1 ks překážka průlez vertikální půlený - výška 900 mm, pro plazící sekci, rám čtyřhranný ocelový profil, výplň jednostranně vertikálně, drátěná mříž zvlněná 50 x 50 x 4 mm, materiál: ocel  s odolnou povrchovou úpravou (černý komaxit)</t>
  </si>
  <si>
    <t>55. 1 ks překážka průlez vertikální půlený - výška 1800 mm, pro pochozí sekci, rám čtyřhranný ocelový profil, výplň jednostranně vertikálně, drátěná mříž zvlněná 50 x 50 x 4 mm, materiál: ocel  s odolnou povrchovou úpravou (černý komaxit)</t>
  </si>
  <si>
    <t>56. 1 ks překážka diagonální průlez půlený - výška 900 mm, pro plazící sekci, rám čtyřhranný ocelový profil, výplň jednostranně diagonálně, drátěná mříž zvlněná 50 x 50 x 4 mm, materiál: ocel  s odolnou povrchovou úpravou (černý komaxit)</t>
  </si>
  <si>
    <t>57. 1 ks překážka diagonální průlez půlený - výška 1800 mm, pro pochozí sekci, rám čtyřhranný ocelový profil, výplň jednostranně diagonálně, drátěná mříž zvlněná 50 x 50 x 4 mm, materiál: ocel  s odolnou povrchovou úpravou (černý komaxit)</t>
  </si>
  <si>
    <t>58. 2 ks překážka vstup/výstup - výška 900 mm, pro plazící sekci, rám čtyřhranný ocelový profil, drátěná mříž zvlněná 50 x 50 x 4 mm, materiál: ocel  s odolnou povrchovou úpravou (černý komaxit)</t>
  </si>
  <si>
    <t>59. 1 ks základní řídící pult výcvikového klecového polygonu (kovová skříň s umístěním veškerých ovládacích prvků výcvikového polygonu - viz.níže, včetně rozvodné skříně a jištění)</t>
  </si>
  <si>
    <t>60. 1 ks řídící systémy pro ovládání a řízení výcvikového procesu</t>
  </si>
  <si>
    <t>61. 1 ks sada (4ks) transpondérů pro řídící systém</t>
  </si>
  <si>
    <t>62. 25 ks osobní náramkový čip k identifikaci osob během výcviku v polygonu</t>
  </si>
  <si>
    <t>63. 8 ks kontaktní ovládací spínač v řídícím pultu</t>
  </si>
  <si>
    <t>64. 4 ks signalizace otevření dveří ve výcvikovém prostoru</t>
  </si>
  <si>
    <t>65. 1 ks zobrazovací jednotka - vizualizace teploty</t>
  </si>
  <si>
    <t>66. 1 ks čidlo teploty</t>
  </si>
  <si>
    <t>67. 3 ks napájení osvětlení</t>
  </si>
  <si>
    <t>68. 1 ks centrální vypínač kontrolek</t>
  </si>
  <si>
    <t>69. 1 ks ozvučení - komunikační systém</t>
  </si>
  <si>
    <t>70. 4 ks komunikační rozhraní (mikrofony/reproduktory)</t>
  </si>
  <si>
    <t>71. 3 ks IR-Kamera s integrovaným LED přisvětlením</t>
  </si>
  <si>
    <t>72. 3 ks napájení IR kamerového systému</t>
  </si>
  <si>
    <t>73. 2 ks rotátor kamery</t>
  </si>
  <si>
    <t>74. 2 ks napájení rotátorů kamer</t>
  </si>
  <si>
    <t>75. 2 ks nástěnný držák rotátoru kamery</t>
  </si>
  <si>
    <t>76. 2 ks monitorovací termokamera</t>
  </si>
  <si>
    <t>77. 1 ks digitální Video/Audio rekordér 4kanálový</t>
  </si>
  <si>
    <t>78. 4 ks orientační osvětlení výcvikového polygonu</t>
  </si>
  <si>
    <t>79. 4 ks spínání orientačního systému</t>
  </si>
  <si>
    <t>80. 1 ks generátor dýmu</t>
  </si>
  <si>
    <t>81. 1 ks řízení a napájení generátoru dýmu</t>
  </si>
  <si>
    <t>82. 1 ks nástěnný držák generátoru dýmu</t>
  </si>
  <si>
    <t>83. 1 ks náplň do generátoru dýmu</t>
  </si>
  <si>
    <t>84. 1 ks Fire a Sound Box - světelné a akustické efekty</t>
  </si>
  <si>
    <t>85. 1 ks napájení a řízení Fire a Sound Boxu</t>
  </si>
  <si>
    <t>87. 1 ks řízení tepelného zářiče 10 kW PC</t>
  </si>
  <si>
    <t>88. 1 ks ochranný kryt tepelného zářiče</t>
  </si>
  <si>
    <t>89. 2 ks kovové plynotěsné dveře pro žárovou zónu 900 x 2000 mm</t>
  </si>
  <si>
    <t>91. 1 ks ventilace pro výcvikový prostor (výkon umožňující výměnu vzduchu v místnosti polygonu o objemu 220m3 do 2 minut)</t>
  </si>
  <si>
    <t>92. 1 ks napájení ventilačního systému</t>
  </si>
  <si>
    <t>94. 1 ks odolný systémový transportní kufr pro termokameru</t>
  </si>
  <si>
    <t>95. 1 ks krční popruh pro termokameru</t>
  </si>
  <si>
    <t>98. 10 ks láhev carbon kompozit 6,8L/300, neomezená životnost, ventil s pojistou EFV.</t>
  </si>
  <si>
    <t>99. 10 ks potah na láhev</t>
  </si>
  <si>
    <t>100. 10 ks vývod pro 2. plicní automatiku</t>
  </si>
  <si>
    <t>101. 10 ks záchranná vyváděcí kukla</t>
  </si>
  <si>
    <t>102. 10 ks brašna na masku</t>
  </si>
  <si>
    <t>104. Elektromontážní práce</t>
  </si>
  <si>
    <t>105. Instalace vzduchotechniky</t>
  </si>
  <si>
    <t>106. Instalace žárové zóny</t>
  </si>
  <si>
    <t>109. Doprava, balné</t>
  </si>
  <si>
    <t>část 5: Požární výcvikové středisko</t>
  </si>
  <si>
    <t>část 6: Pracoviště robotizace a automatizace</t>
  </si>
  <si>
    <t>R 1</t>
  </si>
  <si>
    <t>Školící buňka s robotickým manipulátorem -6osý</t>
  </si>
  <si>
    <t>R 2</t>
  </si>
  <si>
    <t>R 3</t>
  </si>
  <si>
    <t>R 4</t>
  </si>
  <si>
    <t>Pracoviště - pohony</t>
  </si>
  <si>
    <t>R 5</t>
  </si>
  <si>
    <t>Robotizovaná linka MPS</t>
  </si>
  <si>
    <t>R 6</t>
  </si>
  <si>
    <t>Robotický manipulátor - 6osý</t>
  </si>
  <si>
    <t>R 7</t>
  </si>
  <si>
    <t xml:space="preserve">4osá CNC frézka </t>
  </si>
  <si>
    <r>
      <rPr>
        <b/>
        <sz val="12"/>
        <color theme="1"/>
        <rFont val="Calibri"/>
        <family val="2"/>
        <scheme val="minor"/>
      </rPr>
      <t xml:space="preserve">Min. parametry: </t>
    </r>
    <r>
      <rPr>
        <sz val="12"/>
        <color theme="1"/>
        <rFont val="Calibri"/>
        <family val="2"/>
        <scheme val="minor"/>
      </rPr>
      <t xml:space="preserve">
Posuv v ose X: 600 mm, Y: 400 mm, zdvih osy Z 100 mm
Rotační osa  
Vřeteno  1.500W, 3.000 - 24.000 ot./min. 
Sklíčidlo  1-7 mm 
Vedení X/Y  podepřené tyče / broušené tyče, kuličkové šrouby 
Řídící software 
Vedení Z  broušené tyče / kuličkové šrouby 
Uchycení rotačních objektů v rotační ose o průměru 80mm.
Úchop rotační osy: průměr min. 75 mm
Řezná rychlost: min. 2000 mm/min.
Chlazení: uzavřený vodní okruh s čerpadlem jako součástí dodávky.
Možnost připojení tlakového vzduchu pro chlazení nástroje rozprašováním lihu
Řízení přes USB port pomocí dodaného programu v ceně dodávky.
</t>
    </r>
  </si>
  <si>
    <t>PC 1</t>
  </si>
  <si>
    <t>SW pro technické kreslení</t>
  </si>
  <si>
    <t>2D CAD program pro stavební, strojní a elektrotechnické výkresy. Kompatibilní s Windows 10 64-bit. Kompatibilta se soubory formátu DWG a DXF. Instalace stažitelná online z Internetu.</t>
  </si>
  <si>
    <t>PC 2</t>
  </si>
  <si>
    <t>PC 3</t>
  </si>
  <si>
    <t xml:space="preserve">Vision Pro Classroom Kit (z důvodu kompatibility s prostředím školy), 1 učitel + neomezený počet studentů (cena na učebnu) </t>
  </si>
  <si>
    <t>PC 4</t>
  </si>
  <si>
    <t>Notebook splňující parametry technického kreslení elektro oborů + myš + OS</t>
  </si>
  <si>
    <t>Nový notebook velikosti 15,6" s ověřenou konfigurací ne starší 1 roku, jehož žádná součást nebude repasovaná
Rozlišení displeje min. 1920x1080 px
Procesor nejméně dvě jádra, minimálně 4700 bodů dle metodiky: http://www.cpubenchmark.net
RAM 8 GB nebo více
Grafický čip může být součástí procesoru
SSD disk 256 GB nebo více
Zvuková karta stereo
Windows 10 Pro 64bit (z důvodu kompatibility s prostředím školy)
Síťová karta min. 1Gb/s s konektorem RJ45
WiFi karta splňující standardy 802.11n, 802.11g, 802.11b
Bluetooth
Čtečka karet typu SD a SDHC
Alespoň 3 USB porty, z toho nejméně jeden USB 3.1
Klávesnice s potiskem USA/CZ a numerickou částí, myš optická nejméně se dvěma tlačítky a scrollovacím kolečkem, připojení drátové s rozhraním USB a délkou kabelu minimáně 1,5 m.
Touchpad
Napájecí adapter pro síť 230 V / 50 Hz a připojovací šňůrou pro el. síť v ČR
Předinstalovaný operační systém Windows</t>
  </si>
  <si>
    <t>PC 5</t>
  </si>
  <si>
    <t>Vozík na notebooky</t>
  </si>
  <si>
    <t>PC 6</t>
  </si>
  <si>
    <t>PC sestava s parametry splňujícími požadavky technického kreslení včetně klávesnice a myši + OS</t>
  </si>
  <si>
    <r>
      <t xml:space="preserve">Nový počítač s ověřenou konfigurací ne starší 1 roku, jehož žádná součást nebude repasovaná, splňující doporučené požadavky pro Autodesk AutoCAD 2019 64 bit.     
https://knowledge.autodesk.com/support/autocad/learn-explore/caas/sfdcarticles/sfdcarticles/System-requirements-for-AutoCAD-2019-including-Specialized-Toolsets.html     
Procesor nejméně 4 jádra, minimálně 7400 bodů dle metodiky http://www.cpubenchmark.net     
RAM 8 GB nebo více     
SSD disk 256 GB nebo více s rozhraním M.2 PCIe NVMe     
Windows 10 Pro 64bit (z důvodu kompatibility s prostředím školy) - předinstalovaný  
Základní deska se slotem PCI-e x16
Zvuková karta stereo s audio výstupem na zadním panelu
DVD vypalovačka     
</t>
    </r>
    <r>
      <rPr>
        <sz val="12"/>
        <rFont val="Calibri"/>
        <family val="2"/>
        <scheme val="minor"/>
      </rPr>
      <t>Myš optická nejméně se dvěma tlačítky a scrollovacím kolečkem, připojení drátové s rozhraním USB a délkou kabelu minimáně 1,5 m.</t>
    </r>
    <r>
      <rPr>
        <sz val="12"/>
        <color theme="1"/>
        <rFont val="Calibri"/>
        <family val="2"/>
        <scheme val="minor"/>
      </rPr>
      <t xml:space="preserve">
Klávesnice s potiskem USA/CZ a numerickou částí, standardní zdvih kláves, připojení drátové s rozhraním USB
Síťová karta min. 1Gb/s s konektorem RJ45     </t>
    </r>
    <r>
      <rPr>
        <sz val="12"/>
        <color rgb="FFFF0000"/>
        <rFont val="Calibri"/>
        <family val="2"/>
        <scheme val="minor"/>
      </rPr>
      <t xml:space="preserve">   </t>
    </r>
    <r>
      <rPr>
        <sz val="12"/>
        <color theme="1"/>
        <rFont val="Calibri"/>
        <family val="2"/>
        <scheme val="minor"/>
      </rPr>
      <t xml:space="preserve">
Čtečka paměťových karet typu SD a SDHC
Alespoň dva USB porty na předním panelu a čtyři USB porty na zadním panelu
Provedení skříně tower     
Napájení 230 V / 50 Hz     
Napájecí šňůra pro el. síť v České republice</t>
    </r>
  </si>
  <si>
    <t>PC 7</t>
  </si>
  <si>
    <t>grafická karta pro AutoCAD</t>
  </si>
  <si>
    <t xml:space="preserve">Grafická karta, která je na seznamu doporučených karet firmy Autodesk pro práci s AutoCAD 2019 na Windows 10 64 bit     
http://usa.autodesk.com/adsk/servlet/syscert?siteID=123112&amp;id=18844534     
1x Mini DisplayPort a 1x standardní DisplayPort NEBO 2x Mini DisplayPort + přechod Mini DisplayPort --&gt; standardní DisplayPort (samice)     
min. 2 GB videopaměti typu DDR5     </t>
  </si>
  <si>
    <t>PC 8</t>
  </si>
  <si>
    <t xml:space="preserve">Monitor 24'' s parametry splňujícími požadavky technického kreslení </t>
  </si>
  <si>
    <t>Velikost displeje 24" a více
Rozlišení min. 1920x1080 px
Připojení DisplayPort.
Propojovací kabel DisplayPort- DisplayPort
Napájecí šňůra pro el. síť v České republice
Napájení 230 V / 50 Hz
Barva černá</t>
  </si>
  <si>
    <t>PC 9</t>
  </si>
  <si>
    <t>MS Office 2016 Pro Plus</t>
  </si>
  <si>
    <t>PC 10</t>
  </si>
  <si>
    <t>ČB tiskárna A4 na tisk technické dokumentace</t>
  </si>
  <si>
    <t>Černobílá tiskárna A4
Technologie tisku laser nebo LED
Síťová karta s konektorem RJ45
Automatický oboustranný tisk
Skener s automatickým podavačem dokumentů
Rozlišení tisku a skenu nejméně 600dpi
Napájecí šňůra pro el. síť v České republice
Napájení 230 V / 50 Hz
Možnost instalovat tonerové kazety o kapacitě nejméně 2500 stran
Zásobník papíru nejméně na 250 listů</t>
  </si>
  <si>
    <t>PC 11</t>
  </si>
  <si>
    <t>Barevná tiskárna A3 na tisk technické dokumentace</t>
  </si>
  <si>
    <t>Barevná tiskárna A3
Technologie tisku laser nebo LED
Síťová karta s konektorem RJ45
Rozlišení tisku nejméně 600dpi
Napájecí šňůra pro el. síť v České republice
Napájení 230 V / 50 Hz
Možnost instalovat tonerové kazety o kapacitě nejméně 7000 stran (každá barva)
Zásobník papíru nejméně na 400 listů</t>
  </si>
  <si>
    <t>PC 12</t>
  </si>
  <si>
    <t>Určeno pro větší místnosti bez zatemnění, pro větší skupiny osob, převážně k prezentaci, příležitostně k filmové projekci
Nativní rozlišení min. 1280x1080
Vstupy min.: 2x HDMI, 1x VGA
Možnost montáže na strop
Možnost otočení obrazu o 180°
Napájecí šňůra pro el. síť v České republice
Napájení 230 V / 50 Hz
Technologie DLP
Svítivost lampy nejméně 4000 ANSI lumenů
Dálkové ovládání s vestavěným laserovým ukazovátkem</t>
  </si>
  <si>
    <t>PC 13</t>
  </si>
  <si>
    <t>Videokabely k projektoru HDMI 15 m</t>
  </si>
  <si>
    <t>PC 14</t>
  </si>
  <si>
    <t>Aktivní převodník z Mini DisplayPort na HDMI samice
S krátkým kablíkem
Barva černá</t>
  </si>
  <si>
    <t>PC 15</t>
  </si>
  <si>
    <t>PC 16</t>
  </si>
  <si>
    <t>Stropní držák projektoru
Nastavitelná vzdálenost od stropu min. v rozmezí 43-65 cm
Barva šedá nebo stříbrná</t>
  </si>
  <si>
    <t>PC 17</t>
  </si>
  <si>
    <t>PC 18</t>
  </si>
  <si>
    <t>Počítačový stůl žákovský dvoumístný</t>
  </si>
  <si>
    <t>PC 19</t>
  </si>
  <si>
    <t>Kovová konstrukce z plochooválného profilu min. 38 x 20 mm, povrchově upravená komaxitem, anatomicky tvarovaný sedák a opěrák z vícevrstvé překližky oboustranně lakováno zdravotně nezávadným lakem, černé plastové koncovky, barva tmavě modrá, velikost 6, hmotnost min. 6 kg.</t>
  </si>
  <si>
    <t>PC 20</t>
  </si>
  <si>
    <t>část 9: PC a ICT vybavení</t>
  </si>
  <si>
    <t>Z1</t>
  </si>
  <si>
    <t>Elektromagnetismus</t>
  </si>
  <si>
    <t>Z2</t>
  </si>
  <si>
    <t>Elektromagnetická indukce a střídavý proud</t>
  </si>
  <si>
    <t>Z3</t>
  </si>
  <si>
    <t>Kompletní model auta (palivový článek)</t>
  </si>
  <si>
    <t>Z4</t>
  </si>
  <si>
    <t>Elektrostatika</t>
  </si>
  <si>
    <t>Z5</t>
  </si>
  <si>
    <t>Tepelné jevy</t>
  </si>
  <si>
    <t>Z6</t>
  </si>
  <si>
    <t>Sada pro pokusy s vakuem</t>
  </si>
  <si>
    <t>Z7</t>
  </si>
  <si>
    <t>Sada pák a kladek</t>
  </si>
  <si>
    <t>Z8</t>
  </si>
  <si>
    <t>Sada smyslové vnímání</t>
  </si>
  <si>
    <t>Z9</t>
  </si>
  <si>
    <t>Sada pro geometrickou optiku s laserovou skříňkou</t>
  </si>
  <si>
    <t>Z10</t>
  </si>
  <si>
    <t>Obnovitelné energie nauková sada</t>
  </si>
  <si>
    <t>Z11</t>
  </si>
  <si>
    <t>Z12</t>
  </si>
  <si>
    <t>Termoelektrický generátor</t>
  </si>
  <si>
    <t>Z13</t>
  </si>
  <si>
    <t>Elektromagnet</t>
  </si>
  <si>
    <t>Z14</t>
  </si>
  <si>
    <t>Sada krychliček k určování hustoty vážením</t>
  </si>
  <si>
    <r>
      <t>Výuková sada pro určování hustoty různých materiálů vážením</t>
    </r>
    <r>
      <rPr>
        <sz val="11"/>
        <color rgb="FF272627"/>
        <rFont val="Calibri"/>
        <family val="2"/>
        <scheme val="minor"/>
      </rPr>
      <t xml:space="preserve"> obsahující min. 6 kusů krychlí, každá z jiného materiálu (Al / Cu / Fe / Pb / Zn / dřevo). </t>
    </r>
    <r>
      <rPr>
        <b/>
        <sz val="11"/>
        <color rgb="FF272627"/>
        <rFont val="Calibri"/>
        <family val="2"/>
        <scheme val="minor"/>
      </rPr>
      <t xml:space="preserve">Rozměry: </t>
    </r>
    <r>
      <rPr>
        <sz val="11"/>
        <color rgb="FF272627"/>
        <rFont val="Calibri"/>
        <family val="2"/>
        <scheme val="minor"/>
      </rPr>
      <t>Každá krychle přesně 1 cm</t>
    </r>
    <r>
      <rPr>
        <vertAlign val="superscript"/>
        <sz val="11"/>
        <color rgb="FF272627"/>
        <rFont val="Calibri"/>
        <family val="2"/>
        <scheme val="minor"/>
      </rPr>
      <t xml:space="preserve">3 </t>
    </r>
    <r>
      <rPr>
        <sz val="11"/>
        <color rgb="FF272627"/>
        <rFont val="Calibri"/>
        <family val="2"/>
        <scheme val="minor"/>
      </rPr>
      <t xml:space="preserve"> tj. 10 mm x 10 mm x 10 mm.</t>
    </r>
  </si>
  <si>
    <t>Z15</t>
  </si>
  <si>
    <t>Sada vybavení k elektrostatice</t>
  </si>
  <si>
    <t>Z16</t>
  </si>
  <si>
    <t>Teslův aparát</t>
  </si>
  <si>
    <t>Z17</t>
  </si>
  <si>
    <t>Třífázový generátor</t>
  </si>
  <si>
    <t>Z18</t>
  </si>
  <si>
    <t>Z19</t>
  </si>
  <si>
    <t>Kompletní magnetická optická sada s magn. tabulí a diodovým laserem</t>
  </si>
  <si>
    <t>Z20</t>
  </si>
  <si>
    <t>Funkční model oka – malá verze</t>
  </si>
  <si>
    <t>Z21</t>
  </si>
  <si>
    <t>Parní stroj</t>
  </si>
  <si>
    <t>Z22</t>
  </si>
  <si>
    <t>Dynamo – elektromotor funkční model</t>
  </si>
  <si>
    <t>Z23</t>
  </si>
  <si>
    <t xml:space="preserve">Videomikroskop </t>
  </si>
  <si>
    <t>Z24</t>
  </si>
  <si>
    <t>DC regulovatelný laboratorní zdroj 1x0÷30V/4A; 1x5V/3A</t>
  </si>
  <si>
    <t>Z25</t>
  </si>
  <si>
    <t>AC/DC regulovatelný laboratorní zdroj 1x0÷30V/5A AC; 1x0÷30V/5A DC</t>
  </si>
  <si>
    <t>Z26</t>
  </si>
  <si>
    <t>Digitální multimetr</t>
  </si>
  <si>
    <r>
      <rPr>
        <b/>
        <sz val="11"/>
        <color theme="1"/>
        <rFont val="Calibri"/>
        <family val="2"/>
        <scheme val="minor"/>
      </rPr>
      <t>Univerzální digitální multimetr se schopností měření stejnosměrného a střídavého elektrického napětí, stejnosměrného a střídavého elektrického proudu a elektrického odporu</t>
    </r>
    <r>
      <rPr>
        <sz val="11"/>
        <color theme="1"/>
        <rFont val="Calibri"/>
        <family val="2"/>
        <scheme val="minor"/>
      </rPr>
      <t xml:space="preserve">. </t>
    </r>
    <r>
      <rPr>
        <b/>
        <sz val="11"/>
        <color theme="1"/>
        <rFont val="Calibri"/>
        <family val="2"/>
        <scheme val="minor"/>
      </rPr>
      <t xml:space="preserve">Technické parametry </t>
    </r>
    <r>
      <rPr>
        <sz val="11"/>
        <color theme="1"/>
        <rFont val="Calibri"/>
        <family val="2"/>
        <scheme val="minor"/>
      </rPr>
      <t>(minimální požadavky):</t>
    </r>
    <r>
      <rPr>
        <b/>
        <sz val="11"/>
        <color theme="1"/>
        <rFont val="Calibri"/>
        <family val="2"/>
        <scheme val="minor"/>
      </rPr>
      <t xml:space="preserve"> </t>
    </r>
    <r>
      <rPr>
        <sz val="11"/>
        <color theme="1"/>
        <rFont val="Calibri"/>
        <family val="2"/>
        <scheme val="minor"/>
      </rPr>
      <t>Max. měřicí rozsah DC napětí min. 500 V; Přesnost měření DC napětí ± (0.5 % + 1) nebo lepší; Max. měřicí rozsah AC napětí min. 500 V; Přesnost měření AC napětí ± (1.2 % +3) nebo lepší; Max. měřicí rozsah DC proud nejméně 10 A; Přesnost měření DC proudu ± (1.0 % + 3) nebo lepší; Max. měřicí rozsah AC proud min. 10 A; Přesnost měření AC proudu ± (1.5 % + 3) nebo lepší; Max. měřicí rozsah odpor nejméně 20 MΩ; Přesnost měření odporu ± (1.0 % + 2) nebo lepší; Napájení baterie. Manuální nebo automatický výběr rozsahu; Test diod; Akustický test; Indikátor baterie; Vstupní impedance pro DC napětí 10 MΩ; Včetně měřicích kabelů, baterie a manuálu.</t>
    </r>
  </si>
  <si>
    <t>Z27</t>
  </si>
  <si>
    <t>Teploměr digitální pro dva teplotní snímače</t>
  </si>
  <si>
    <r>
      <rPr>
        <b/>
        <sz val="11"/>
        <color theme="1"/>
        <rFont val="Calibri"/>
        <family val="2"/>
        <scheme val="minor"/>
      </rPr>
      <t>Digitální teploměr</t>
    </r>
    <r>
      <rPr>
        <sz val="11"/>
        <color theme="1"/>
        <rFont val="Calibri"/>
        <family val="2"/>
        <scheme val="minor"/>
      </rPr>
      <t xml:space="preserve"> se dvěma vstupy pro teplotní snímače s termočlánky typu K. Možnost přímého nebo diferenciálního měření s rychlou odezvou a vysokou přesností. Použitelný s termočlánky typu K s miniaturní termočlánkovou zástrčkou; </t>
    </r>
    <r>
      <rPr>
        <b/>
        <sz val="11"/>
        <color theme="1"/>
        <rFont val="Calibri"/>
        <family val="2"/>
        <scheme val="minor"/>
      </rPr>
      <t xml:space="preserve">Technické parametry: </t>
    </r>
    <r>
      <rPr>
        <sz val="11"/>
        <color theme="1"/>
        <rFont val="Calibri"/>
        <family val="2"/>
        <scheme val="minor"/>
      </rPr>
      <t xml:space="preserve">Termočlánek typu K s rozsahem -200 °C až + 1 372 °C; Přesnost měření 0.5 % +/- 0.8 °C nebo lepší; Rozlišení 0.1 °C nebo lepší; Vstup T1 a T2; Volba jednotek °C/ °F/ K; Data Hold; MAX / MIN / AVG měření; Podsvícení displeje; Funkce automatického vypnutí (Sleep Mode); Napájení baterie; Indikace slabé baterie. Včetně 2 x základního termočlánku typu K do 250°C, baterie a manuálu. </t>
    </r>
  </si>
  <si>
    <t>Z28</t>
  </si>
  <si>
    <t>Z29</t>
  </si>
  <si>
    <t>Digitální luxmetr</t>
  </si>
  <si>
    <r>
      <rPr>
        <b/>
        <sz val="12"/>
        <color theme="1"/>
        <rFont val="Calibri"/>
        <family val="2"/>
        <scheme val="minor"/>
      </rPr>
      <t>Digitální luxmetr pro rychlé měření osvětlení s externím optickým snímačem</t>
    </r>
    <r>
      <rPr>
        <sz val="12"/>
        <color theme="1"/>
        <rFont val="Calibri"/>
        <family val="2"/>
        <scheme val="minor"/>
      </rPr>
      <t xml:space="preserve">. </t>
    </r>
    <r>
      <rPr>
        <b/>
        <sz val="12"/>
        <color theme="1"/>
        <rFont val="Calibri"/>
        <family val="2"/>
        <scheme val="minor"/>
      </rPr>
      <t xml:space="preserve">Technické parametry </t>
    </r>
    <r>
      <rPr>
        <sz val="12"/>
        <color theme="1"/>
        <rFont val="Calibri"/>
        <family val="2"/>
        <scheme val="minor"/>
      </rPr>
      <t>(minimální požadavky)</t>
    </r>
    <r>
      <rPr>
        <b/>
        <sz val="12"/>
        <color theme="1"/>
        <rFont val="Calibri"/>
        <family val="2"/>
        <scheme val="minor"/>
      </rPr>
      <t xml:space="preserve">: </t>
    </r>
    <r>
      <rPr>
        <sz val="12"/>
        <color theme="1"/>
        <rFont val="Calibri"/>
        <family val="2"/>
        <scheme val="minor"/>
      </rPr>
      <t xml:space="preserve">Rozsah měření min. 0 až 50 000 Lux; Snímkování min. 2krát za sekundu; Rozlišení 0,1 Lux; Přesnost měření ± 5% nebo lepší; LCD displej, Externí světelný senzor (silikonová fotodioda s filtrem); Funkce Data Hold; Napájení baterie; Indikace stavu baterie. </t>
    </r>
    <r>
      <rPr>
        <b/>
        <sz val="12"/>
        <color theme="1"/>
        <rFont val="Calibri"/>
        <family val="2"/>
        <scheme val="minor"/>
      </rPr>
      <t>Včetně světelného senzoru, transportního pouzdra a návodu.</t>
    </r>
  </si>
  <si>
    <t>Z30</t>
  </si>
  <si>
    <t>Sonometr digitální</t>
  </si>
  <si>
    <t>Z31</t>
  </si>
  <si>
    <t>Digitální váha 500g/0,01 g</t>
  </si>
  <si>
    <t>Z32</t>
  </si>
  <si>
    <t>Teplotní čidlo typu K</t>
  </si>
  <si>
    <t>Z33</t>
  </si>
  <si>
    <t>Sada měřicích kabelů</t>
  </si>
  <si>
    <r>
      <rPr>
        <b/>
        <sz val="11"/>
        <color theme="1"/>
        <rFont val="Calibri"/>
        <family val="2"/>
        <scheme val="minor"/>
      </rPr>
      <t xml:space="preserve">Sada 5 flexibilních PVC měřicích kabelů délky 1 m </t>
    </r>
    <r>
      <rPr>
        <sz val="11"/>
        <color theme="1"/>
        <rFont val="Calibri"/>
        <family val="2"/>
        <scheme val="minor"/>
      </rPr>
      <t xml:space="preserve">o průřezu 1 mm² se 4 mm banánkovým konektorem 5 různých barev (černá, červená, modrá, zelená, žlutá). </t>
    </r>
    <r>
      <rPr>
        <b/>
        <sz val="11"/>
        <color theme="1"/>
        <rFont val="Calibri"/>
        <family val="2"/>
        <scheme val="minor"/>
      </rPr>
      <t>Technické parametry:</t>
    </r>
    <r>
      <rPr>
        <sz val="11"/>
        <color theme="1"/>
        <rFont val="Calibri"/>
        <family val="2"/>
        <scheme val="minor"/>
      </rPr>
      <t xml:space="preserve"> Délka kabelů 1 m; Průřez vodiče 1 mm2; Jmenovité napětí 60 V; Materiál izolace PVC; Typ konektoru lamelová zástrčka 4 mm; Kategorie měření CAT I. </t>
    </r>
    <r>
      <rPr>
        <b/>
        <sz val="11"/>
        <color theme="1"/>
        <rFont val="Calibri"/>
        <family val="2"/>
        <scheme val="minor"/>
      </rPr>
      <t>Včetně přenosného kufříku (boxu).</t>
    </r>
  </si>
  <si>
    <t>Z34</t>
  </si>
  <si>
    <t>Manometr s připojovací hadicí</t>
  </si>
  <si>
    <r>
      <rPr>
        <b/>
        <sz val="11"/>
        <color theme="1"/>
        <rFont val="Calibri"/>
        <family val="2"/>
        <scheme val="minor"/>
      </rPr>
      <t>Manometr s připojovací hadicí pro měření tlaku</t>
    </r>
    <r>
      <rPr>
        <sz val="11"/>
        <color theme="1"/>
        <rFont val="Calibri"/>
        <family val="2"/>
        <scheme val="minor"/>
      </rPr>
      <t xml:space="preserve"> (podtlaku) pod vakuovým recipientem. K přímému připojení mezi rotační vývěvu a vakuový recipient. Kompatibilní s položkou Z6 Sada pro pokusy s vakuem.</t>
    </r>
    <r>
      <rPr>
        <b/>
        <sz val="11"/>
        <color theme="1"/>
        <rFont val="Calibri"/>
        <family val="2"/>
        <scheme val="minor"/>
      </rPr>
      <t xml:space="preserve"> Technické parametry </t>
    </r>
    <r>
      <rPr>
        <sz val="11"/>
        <color theme="1"/>
        <rFont val="Calibri"/>
        <family val="2"/>
        <scheme val="minor"/>
      </rPr>
      <t>(minimální požadavky)</t>
    </r>
    <r>
      <rPr>
        <b/>
        <sz val="11"/>
        <color theme="1"/>
        <rFont val="Calibri"/>
        <family val="2"/>
        <scheme val="minor"/>
      </rPr>
      <t>:</t>
    </r>
    <r>
      <rPr>
        <sz val="11"/>
        <color theme="1"/>
        <rFont val="Calibri"/>
        <family val="2"/>
        <scheme val="minor"/>
      </rPr>
      <t xml:space="preserve"> Rozsah měření 0 až 1000 mbar. </t>
    </r>
    <r>
      <rPr>
        <b/>
        <sz val="11"/>
        <color theme="1"/>
        <rFont val="Calibri"/>
        <family val="2"/>
        <scheme val="minor"/>
      </rPr>
      <t>Včetně připojovací hadice.</t>
    </r>
  </si>
  <si>
    <t>Z35</t>
  </si>
  <si>
    <t>Přesný pružinový siloměr 1N</t>
  </si>
  <si>
    <r>
      <t>Barevně označený přesný siloměr 1N</t>
    </r>
    <r>
      <rPr>
        <sz val="11"/>
        <color theme="1"/>
        <rFont val="Calibri"/>
        <family val="2"/>
        <scheme val="minor"/>
      </rPr>
      <t xml:space="preserve"> v průhledném plastovém pouzdru, s ochranou proti přetažení, s možností korekce nulového bodu, závěsný a břemenový hák. </t>
    </r>
    <r>
      <rPr>
        <sz val="11"/>
        <color rgb="FF272627"/>
        <rFont val="Calibri"/>
        <family val="2"/>
        <scheme val="minor"/>
      </rPr>
      <t xml:space="preserve">Odchylka měření max. ± 2 % z rozsahu. </t>
    </r>
    <r>
      <rPr>
        <b/>
        <sz val="11"/>
        <color theme="1"/>
        <rFont val="Calibri"/>
        <family val="2"/>
        <scheme val="minor"/>
      </rPr>
      <t xml:space="preserve">Rozměry: </t>
    </r>
    <r>
      <rPr>
        <sz val="11"/>
        <color theme="1"/>
        <rFont val="Calibri"/>
        <family val="2"/>
        <scheme val="minor"/>
      </rPr>
      <t xml:space="preserve">Celková délka min. 280 mm. Délka stupnice min. 100 mm. </t>
    </r>
    <r>
      <rPr>
        <sz val="11"/>
        <color rgb="FF272627"/>
        <rFont val="Calibri"/>
        <family val="2"/>
        <scheme val="minor"/>
      </rPr>
      <t>Průměr siloměru min. 16 mm.</t>
    </r>
  </si>
  <si>
    <t>Z36</t>
  </si>
  <si>
    <t>Přesný pružinový siloměr 5N</t>
  </si>
  <si>
    <r>
      <t>Barevně označený přesný silom</t>
    </r>
    <r>
      <rPr>
        <sz val="11"/>
        <color theme="1"/>
        <rFont val="Calibri"/>
        <family val="2"/>
        <scheme val="minor"/>
      </rPr>
      <t xml:space="preserve">ěr 5N v průhledném plastovém pouzdru, s ochranou proti přetažení, s možností korekce nulového bodu, závěsný a břemenový hák. </t>
    </r>
    <r>
      <rPr>
        <sz val="11"/>
        <color rgb="FF272627"/>
        <rFont val="Calibri"/>
        <family val="2"/>
        <scheme val="minor"/>
      </rPr>
      <t xml:space="preserve">Odchylka měření max. ± 2 % z rozsahu. </t>
    </r>
    <r>
      <rPr>
        <b/>
        <sz val="11"/>
        <color theme="1"/>
        <rFont val="Calibri"/>
        <family val="2"/>
        <scheme val="minor"/>
      </rPr>
      <t xml:space="preserve">Rozměry: </t>
    </r>
    <r>
      <rPr>
        <sz val="11"/>
        <color theme="1"/>
        <rFont val="Calibri"/>
        <family val="2"/>
        <scheme val="minor"/>
      </rPr>
      <t xml:space="preserve">Celková délka min. 280 mm. Délka stupnice min. 100 mm. </t>
    </r>
    <r>
      <rPr>
        <sz val="11"/>
        <color rgb="FF272627"/>
        <rFont val="Calibri"/>
        <family val="2"/>
        <scheme val="minor"/>
      </rPr>
      <t>Průměr siloměru min. 16 mm.</t>
    </r>
  </si>
  <si>
    <t>Z37</t>
  </si>
  <si>
    <t>Přesný pružinový siloměr 10N</t>
  </si>
  <si>
    <r>
      <t>Barevně označený přesný siloměr 10N</t>
    </r>
    <r>
      <rPr>
        <sz val="11"/>
        <color theme="1"/>
        <rFont val="Calibri"/>
        <family val="2"/>
        <scheme val="minor"/>
      </rPr>
      <t xml:space="preserve"> v průhledném plastovém pouzdru, s ochranou proti přetažení, s možností korekce nulového bodu, závěsný a břemenový hák. </t>
    </r>
    <r>
      <rPr>
        <sz val="11"/>
        <color rgb="FF272627"/>
        <rFont val="Calibri"/>
        <family val="2"/>
        <scheme val="minor"/>
      </rPr>
      <t xml:space="preserve">Odchylka měření max. ± 2 % z rozsahu. </t>
    </r>
    <r>
      <rPr>
        <b/>
        <sz val="11"/>
        <color theme="1"/>
        <rFont val="Calibri"/>
        <family val="2"/>
        <scheme val="minor"/>
      </rPr>
      <t xml:space="preserve">Rozměry: </t>
    </r>
    <r>
      <rPr>
        <sz val="11"/>
        <color theme="1"/>
        <rFont val="Calibri"/>
        <family val="2"/>
        <scheme val="minor"/>
      </rPr>
      <t xml:space="preserve">Celková délka min. 280 mm. Délka stupnice min. 100 mm. </t>
    </r>
    <r>
      <rPr>
        <sz val="11"/>
        <color rgb="FF272627"/>
        <rFont val="Calibri"/>
        <family val="2"/>
        <scheme val="minor"/>
      </rPr>
      <t>Průměr siloměru min. 16 mm.</t>
    </r>
  </si>
  <si>
    <t>Z38</t>
  </si>
  <si>
    <t>Přesný pružinový siloměr 20N</t>
  </si>
  <si>
    <r>
      <t>Barevně označený přesný siloměr 20N</t>
    </r>
    <r>
      <rPr>
        <sz val="11"/>
        <color theme="1"/>
        <rFont val="Calibri"/>
        <family val="2"/>
        <scheme val="minor"/>
      </rPr>
      <t xml:space="preserve"> v průhledném plastovém pouzdru, s ochranou proti přetažení, s možností korekce nulového bodu, závěsný a břemenový hák. </t>
    </r>
    <r>
      <rPr>
        <sz val="11"/>
        <color rgb="FF272627"/>
        <rFont val="Calibri"/>
        <family val="2"/>
        <scheme val="minor"/>
      </rPr>
      <t xml:space="preserve">Odchylka měření max. ± 2 % z rozsahu. </t>
    </r>
    <r>
      <rPr>
        <b/>
        <sz val="11"/>
        <color theme="1"/>
        <rFont val="Calibri"/>
        <family val="2"/>
        <scheme val="minor"/>
      </rPr>
      <t xml:space="preserve">Rozměry: </t>
    </r>
    <r>
      <rPr>
        <sz val="11"/>
        <color theme="1"/>
        <rFont val="Calibri"/>
        <family val="2"/>
        <scheme val="minor"/>
      </rPr>
      <t xml:space="preserve">Celková délka min. 280 mm. Délka stupnice min. 100 mm. </t>
    </r>
    <r>
      <rPr>
        <sz val="11"/>
        <color rgb="FF272627"/>
        <rFont val="Calibri"/>
        <family val="2"/>
        <scheme val="minor"/>
      </rPr>
      <t>Průměr siloměru min. 16 mm.</t>
    </r>
  </si>
  <si>
    <t>Z39</t>
  </si>
  <si>
    <t>Přesný pružinový siloměr 100N</t>
  </si>
  <si>
    <r>
      <t>Barevně označený přesný siloměr 100N</t>
    </r>
    <r>
      <rPr>
        <sz val="11"/>
        <color theme="1"/>
        <rFont val="Calibri"/>
        <family val="2"/>
        <scheme val="minor"/>
      </rPr>
      <t xml:space="preserve"> v průhledném plastovém pouzdru, s ochranou proti přetažení, s možností korekce nulového bodu, závěsný a břemenový hák. </t>
    </r>
    <r>
      <rPr>
        <sz val="11"/>
        <color rgb="FF272627"/>
        <rFont val="Calibri"/>
        <family val="2"/>
        <scheme val="minor"/>
      </rPr>
      <t xml:space="preserve">Odchylka měření max. ± 2 % z rozsahu. </t>
    </r>
    <r>
      <rPr>
        <b/>
        <sz val="11"/>
        <color theme="1"/>
        <rFont val="Calibri"/>
        <family val="2"/>
        <scheme val="minor"/>
      </rPr>
      <t xml:space="preserve">Rozměry: </t>
    </r>
    <r>
      <rPr>
        <sz val="11"/>
        <color theme="1"/>
        <rFont val="Calibri"/>
        <family val="2"/>
        <scheme val="minor"/>
      </rPr>
      <t xml:space="preserve">Celková délka min. 280 mm.Délka stupnice min. 100 mm. </t>
    </r>
    <r>
      <rPr>
        <sz val="11"/>
        <color rgb="FF272627"/>
        <rFont val="Calibri"/>
        <family val="2"/>
        <scheme val="minor"/>
      </rPr>
      <t>Průměr siloměru min. 16 mm.</t>
    </r>
  </si>
  <si>
    <t>Z40</t>
  </si>
  <si>
    <t>Páka dvouramenná demonstrační</t>
  </si>
  <si>
    <t>Z41</t>
  </si>
  <si>
    <t>Z42</t>
  </si>
  <si>
    <t>Hydraulický lis - funkční model</t>
  </si>
  <si>
    <r>
      <t>Model hydraulického zařízení na principu Pascalova zákona.</t>
    </r>
    <r>
      <rPr>
        <sz val="11"/>
        <color theme="1"/>
        <rFont val="Calibri"/>
        <family val="2"/>
      </rPr>
      <t xml:space="preserve"> </t>
    </r>
    <r>
      <rPr>
        <sz val="11"/>
        <color rgb="FF272627"/>
        <rFont val="Calibri"/>
        <family val="2"/>
      </rPr>
      <t>Kompletní a plně funkční plexisklový nebo skleněný model s</t>
    </r>
    <r>
      <rPr>
        <sz val="11"/>
        <color theme="1"/>
        <rFont val="Calibri"/>
        <family val="2"/>
      </rPr>
      <t xml:space="preserve">loužící </t>
    </r>
    <r>
      <rPr>
        <sz val="11"/>
        <color rgb="FF272627"/>
        <rFont val="Calibri"/>
        <family val="2"/>
      </rPr>
      <t xml:space="preserve">pro demonstraci hydraulického přenosu síly s možností ukázat pohyb pístu lisu a předvést praktické příklady použití. </t>
    </r>
    <r>
      <rPr>
        <b/>
        <sz val="11"/>
        <color rgb="FF272627"/>
        <rFont val="Calibri"/>
        <family val="2"/>
      </rPr>
      <t xml:space="preserve">Technické parametry: </t>
    </r>
    <r>
      <rPr>
        <sz val="11"/>
        <color rgb="FF272627"/>
        <rFont val="Calibri"/>
        <family val="2"/>
      </rPr>
      <t xml:space="preserve">Průměry válců min. D1 = 15 mm, D2 = 55 mm. Pracovní zdvih min. 60 mm. Rozměry min. 200 mm x 70 mm x 280 mm.  Poměr ploch obou válců nejméně 1:10. Robustní konstrukce dovolující užitečné silové působení až do 500 N. </t>
    </r>
  </si>
  <si>
    <t>Z43</t>
  </si>
  <si>
    <t>Kapilární nádoby</t>
  </si>
  <si>
    <r>
      <t xml:space="preserve">Pomůcka ke zkoumání kapilárních sil v trubicích různých průměrů. </t>
    </r>
    <r>
      <rPr>
        <sz val="11"/>
        <color theme="1"/>
        <rFont val="Calibri"/>
        <family val="2"/>
        <scheme val="minor"/>
      </rPr>
      <t xml:space="preserve">Skleněné trubice. Jedna zásobní nádrž spojena nejméně se čtyřmi kapilárami o různých průměrech. Na stabilním podstavci. </t>
    </r>
    <r>
      <rPr>
        <b/>
        <sz val="11"/>
        <color theme="1"/>
        <rFont val="Calibri"/>
        <family val="2"/>
        <scheme val="minor"/>
      </rPr>
      <t xml:space="preserve">Rozměry: </t>
    </r>
    <r>
      <rPr>
        <sz val="11"/>
        <color theme="1"/>
        <rFont val="Calibri"/>
        <family val="2"/>
        <scheme val="minor"/>
      </rPr>
      <t>Vnitřní průměry kapilárních trubic: 2 mm, 1,5 mm, 1 mm a 0,5 mm. Výška min. 170 mm.</t>
    </r>
  </si>
  <si>
    <t>Z44</t>
  </si>
  <si>
    <t>Spojené nádoby</t>
  </si>
  <si>
    <r>
      <t xml:space="preserve">Pomůcka ke zkoumání hydrostatického tlaku. </t>
    </r>
    <r>
      <rPr>
        <sz val="11"/>
        <color theme="1"/>
        <rFont val="Calibri"/>
        <family val="2"/>
        <scheme val="minor"/>
      </rPr>
      <t xml:space="preserve">Čtyři svislé skleněné trubice různých tvarů spojené vodorovnou trubicí. Důkaz, že hladina kapaliny zůstává stejná bez ohledu na tvar trubic. Na stabilním podstavci. </t>
    </r>
    <r>
      <rPr>
        <b/>
        <sz val="11"/>
        <color theme="1"/>
        <rFont val="Calibri"/>
        <family val="2"/>
        <scheme val="minor"/>
      </rPr>
      <t xml:space="preserve">Rozměry: </t>
    </r>
    <r>
      <rPr>
        <sz val="11"/>
        <color theme="1"/>
        <rFont val="Calibri"/>
        <family val="2"/>
        <scheme val="minor"/>
      </rPr>
      <t>Výška min. 170 mm.</t>
    </r>
  </si>
  <si>
    <t>Z45</t>
  </si>
  <si>
    <t>Nádoba s výpustmi (tlak ve sloupci vody)</t>
  </si>
  <si>
    <r>
      <t>Pomůcka ke zkoumání tlaku ve sloupci vody.</t>
    </r>
    <r>
      <rPr>
        <sz val="11"/>
        <color theme="1"/>
        <rFont val="Calibri"/>
        <family val="2"/>
        <scheme val="minor"/>
      </rPr>
      <t xml:space="preserve"> Průhledný plastový nebo skleněný válec se třemi výtokovými otvory v různých výškách sloužící ke zkoumání hydrostatického tlaku v určité hloubce vody pozorováním proudů vody vycházejících z otvorů. </t>
    </r>
    <r>
      <rPr>
        <b/>
        <sz val="11"/>
        <color theme="1"/>
        <rFont val="Calibri"/>
        <family val="2"/>
        <scheme val="minor"/>
      </rPr>
      <t xml:space="preserve">Rozměry: </t>
    </r>
    <r>
      <rPr>
        <sz val="11"/>
        <color theme="1"/>
        <rFont val="Calibri"/>
        <family val="2"/>
        <scheme val="minor"/>
      </rPr>
      <t>Výška min. 330 mm. Průměr min. 60 mm. Včetně zátek k uzavření výtokových otvorů.</t>
    </r>
  </si>
  <si>
    <t>Z46</t>
  </si>
  <si>
    <t>Potápěč karteziánský</t>
  </si>
  <si>
    <t>Z47</t>
  </si>
  <si>
    <t>Baroskop</t>
  </si>
  <si>
    <r>
      <t>Pomůcka k demonstraci Archimédova zákona.</t>
    </r>
    <r>
      <rPr>
        <sz val="11"/>
        <color theme="1"/>
        <rFont val="Calibri"/>
        <family val="2"/>
        <scheme val="minor"/>
      </rPr>
      <t xml:space="preserve"> Váha s pohyblivým ramenem se zavěšenou plastovou koulí na jedné straně a nastavitelným protizávažím na straně druhé. V rovnovážném stavu se vkládá pod recipient vývěvy, kde se po snížení tlaku rovnováha poruší. Na stabilním podstavci. </t>
    </r>
    <r>
      <rPr>
        <b/>
        <sz val="11"/>
        <color theme="1"/>
        <rFont val="Calibri"/>
        <family val="2"/>
        <scheme val="minor"/>
      </rPr>
      <t xml:space="preserve">Rozměry: </t>
    </r>
    <r>
      <rPr>
        <sz val="11"/>
        <color theme="1"/>
        <rFont val="Calibri"/>
        <family val="2"/>
        <scheme val="minor"/>
      </rPr>
      <t>Průměr koule min. 50 mm. Výška min. 120 mm.</t>
    </r>
  </si>
  <si>
    <t>Z48</t>
  </si>
  <si>
    <t>Trubice k pokusům s volným pádem</t>
  </si>
  <si>
    <r>
      <t xml:space="preserve">Pomůcka pro pozorování volného pádu různých těles ve vzduchoprázdném prostoru. </t>
    </r>
    <r>
      <rPr>
        <sz val="11"/>
        <color theme="1"/>
        <rFont val="Calibri"/>
        <family val="2"/>
        <scheme val="minor"/>
      </rPr>
      <t>Odolná plastová nebo skleněná trubice, ze které může být odčerpán vzduch. S hrdlem pro připojení hadice o Ø 8 mm a uzavíracím kohoutem. Odnímatelná horní zátka pro snadnou výměnu tělesa použitého k demonstraci pádu. Součástí dodávky alespoň dvě různá demonstrační tělesa (korek, peří kovový kotouček, plastová kulička atp.).</t>
    </r>
    <r>
      <rPr>
        <b/>
        <sz val="11"/>
        <color theme="1"/>
        <rFont val="Calibri"/>
        <family val="2"/>
        <scheme val="minor"/>
      </rPr>
      <t xml:space="preserve">Rozměry: </t>
    </r>
    <r>
      <rPr>
        <sz val="11"/>
        <color theme="1"/>
        <rFont val="Calibri"/>
        <family val="2"/>
        <scheme val="minor"/>
      </rPr>
      <t>Průměr trubice min. 50 mm. Délka trubice min. 900 mm. Hadicové šroubení o průměru 8 mm.</t>
    </r>
    <r>
      <rPr>
        <b/>
        <sz val="11"/>
        <color theme="1"/>
        <rFont val="Calibri"/>
        <family val="2"/>
        <scheme val="minor"/>
      </rPr>
      <t xml:space="preserve"> </t>
    </r>
  </si>
  <si>
    <t>Z49</t>
  </si>
  <si>
    <t>Vakuová vývěva pro žákovské pokusy</t>
  </si>
  <si>
    <t>Z50</t>
  </si>
  <si>
    <t>Vakuová a tlaková ruční pumpa</t>
  </si>
  <si>
    <t>Z51</t>
  </si>
  <si>
    <t>Magduburské polokoule</t>
  </si>
  <si>
    <t>Z52</t>
  </si>
  <si>
    <t>Bimetalový proužek s rukojetí</t>
  </si>
  <si>
    <t>Z53</t>
  </si>
  <si>
    <t>Z54</t>
  </si>
  <si>
    <t>Z55</t>
  </si>
  <si>
    <t>Joulův kalorimetr</t>
  </si>
  <si>
    <t>Z56</t>
  </si>
  <si>
    <t>Konvekční trubice</t>
  </si>
  <si>
    <t>Z57</t>
  </si>
  <si>
    <t>Gay - Lussacův přístroj</t>
  </si>
  <si>
    <t>Z58</t>
  </si>
  <si>
    <t>Zařízení pro ukázku Boyle - Mariottova zákona</t>
  </si>
  <si>
    <t>Z59</t>
  </si>
  <si>
    <t>Pneumatický zapalovač</t>
  </si>
  <si>
    <t>Z60</t>
  </si>
  <si>
    <t>Crooksův radiometr</t>
  </si>
  <si>
    <r>
      <t>Pomůcka k ukázkám přeměny energie záření na kinetickou energii.</t>
    </r>
    <r>
      <rPr>
        <sz val="11"/>
        <color theme="1"/>
        <rFont val="Calibri"/>
        <family val="2"/>
        <scheme val="minor"/>
      </rPr>
      <t xml:space="preserve"> Otočné lopatkové kolo umístěné ve vakuované skleněné baňce se stojnou nohou. Při dopadu světelného záření se kolo začne otáčet. </t>
    </r>
    <r>
      <rPr>
        <b/>
        <sz val="11"/>
        <color theme="1"/>
        <rFont val="Calibri"/>
        <family val="2"/>
        <scheme val="minor"/>
      </rPr>
      <t>Rozměry:</t>
    </r>
    <r>
      <rPr>
        <sz val="11"/>
        <color theme="1"/>
        <rFont val="Calibri"/>
        <family val="2"/>
        <scheme val="minor"/>
      </rPr>
      <t xml:space="preserve"> Výška min. 200 mm. Průměr baňky min. 70 mm.</t>
    </r>
  </si>
  <si>
    <t>Z61</t>
  </si>
  <si>
    <t>Wimshurstova indukční elektrika</t>
  </si>
  <si>
    <r>
      <t>Indukční elektrika pro generování vysokého stejnosměrného napětí.</t>
    </r>
    <r>
      <rPr>
        <sz val="11"/>
        <color theme="1"/>
        <rFont val="Calibri"/>
        <family val="2"/>
        <scheme val="minor"/>
      </rPr>
      <t xml:space="preserve"> Stroj podle Wimshursta s ruční klikou a řemenovým pohonem. Nastavitelná vzdálenost kontaktů jiskřiště, dva vysokonapěťové kondenzátory (Leydenské lahve). Materiál: vysoce izolační plexisklo (akryl). </t>
    </r>
    <r>
      <rPr>
        <sz val="11"/>
        <rFont val="Calibri"/>
        <family val="2"/>
        <scheme val="minor"/>
      </rPr>
      <t>Stabilní  podstav</t>
    </r>
    <r>
      <rPr>
        <sz val="11"/>
        <color theme="1"/>
        <rFont val="Calibri"/>
        <family val="2"/>
        <scheme val="minor"/>
      </rPr>
      <t xml:space="preserve">ec. </t>
    </r>
    <r>
      <rPr>
        <b/>
        <sz val="11"/>
        <color theme="1"/>
        <rFont val="Calibri"/>
        <family val="2"/>
        <scheme val="minor"/>
      </rPr>
      <t xml:space="preserve">Technické parametry: </t>
    </r>
    <r>
      <rPr>
        <sz val="11"/>
        <color theme="1"/>
        <rFont val="Calibri"/>
        <family val="2"/>
        <scheme val="minor"/>
      </rPr>
      <t>Napětí min. 80 kV. Délka jisker min. 70 mm. Rozměry: Průměr disků min. 300 mm. Rozměry min. 350 x 200 x 400mm.</t>
    </r>
  </si>
  <si>
    <t>Z62</t>
  </si>
  <si>
    <t>Faradayova klec</t>
  </si>
  <si>
    <r>
      <t>Pomůcka pro elektrostatické pokusy s</t>
    </r>
    <r>
      <rPr>
        <sz val="11"/>
        <color theme="1"/>
        <rFont val="Calibri"/>
        <family val="2"/>
      </rPr>
      <t xml:space="preserve">loužící k prokázání faktu, že v uzavřené kovové kleci je náboj jen na vnějším plášti. Jednostranně uzavřený kovový válec z drátěné sítě. Včetně kovové podložky pro uzavření válce. </t>
    </r>
    <r>
      <rPr>
        <b/>
        <sz val="11"/>
        <color theme="1"/>
        <rFont val="Calibri"/>
        <family val="2"/>
      </rPr>
      <t xml:space="preserve">Rozměry: </t>
    </r>
    <r>
      <rPr>
        <sz val="11"/>
        <color theme="1"/>
        <rFont val="Calibri"/>
        <family val="2"/>
      </rPr>
      <t>Průměr klece min. 120 mm. Výška klece min. 180 mm.</t>
    </r>
  </si>
  <si>
    <t>Z63</t>
  </si>
  <si>
    <t>Elektroskop</t>
  </si>
  <si>
    <t>Z64</t>
  </si>
  <si>
    <t>Doutnavka sufitová</t>
  </si>
  <si>
    <r>
      <t>Pomůcka k prokázání elektrického náboje a polarity.</t>
    </r>
    <r>
      <rPr>
        <sz val="11"/>
        <color theme="1"/>
        <rFont val="Calibri"/>
        <family val="2"/>
        <scheme val="minor"/>
      </rPr>
      <t xml:space="preserve"> Doutnavka s kovovými kontakty, neonová náplň, zřetelně viditelné doutnavé světlo objevující se na jedné z elektrod po přiblížení k náboji.  </t>
    </r>
    <r>
      <rPr>
        <b/>
        <sz val="11"/>
        <color theme="1"/>
        <rFont val="Calibri"/>
        <family val="2"/>
        <scheme val="minor"/>
      </rPr>
      <t xml:space="preserve">Technické parametry: </t>
    </r>
    <r>
      <rPr>
        <sz val="11"/>
        <color theme="1"/>
        <rFont val="Calibri"/>
        <family val="2"/>
        <scheme val="minor"/>
      </rPr>
      <t xml:space="preserve">Zapalovací napětí 250 V. </t>
    </r>
    <r>
      <rPr>
        <b/>
        <sz val="11"/>
        <color theme="1"/>
        <rFont val="Calibri"/>
        <family val="2"/>
        <scheme val="minor"/>
      </rPr>
      <t xml:space="preserve">Rozměry: </t>
    </r>
    <r>
      <rPr>
        <sz val="11"/>
        <color theme="1"/>
        <rFont val="Calibri"/>
        <family val="2"/>
        <scheme val="minor"/>
      </rPr>
      <t>Délka elektrod min. 30 mm. Celková délka min. 95 mm.</t>
    </r>
  </si>
  <si>
    <t>Z65</t>
  </si>
  <si>
    <t>Plazmová koule</t>
  </si>
  <si>
    <t>Z66</t>
  </si>
  <si>
    <t>Cívka pro ocelové jádro 30x30 mm, 600 závitů</t>
  </si>
  <si>
    <t>Z67</t>
  </si>
  <si>
    <t>Oerstedův pokus s obdélníkovou cívkou</t>
  </si>
  <si>
    <t>Z68</t>
  </si>
  <si>
    <t>Model vodičů v magnetickém poli, sada 3 ks</t>
  </si>
  <si>
    <r>
      <t>Sada k prokázání magnetického pole kolem vodičů protékaných elektrickým proudem.</t>
    </r>
    <r>
      <rPr>
        <sz val="11"/>
        <color theme="1"/>
        <rFont val="Calibri"/>
        <family val="2"/>
        <scheme val="minor"/>
      </rPr>
      <t xml:space="preserve"> Železné piliny ve viskózní kapalině v uzavřené kyvetě. Každý z modelů se dvěma 4mm zdířkami pro připojení zdroje. Možnost zobrazit výsledek zpětným projektorem. </t>
    </r>
    <r>
      <rPr>
        <b/>
        <sz val="11"/>
        <color theme="1"/>
        <rFont val="Calibri"/>
        <family val="2"/>
        <scheme val="minor"/>
      </rPr>
      <t xml:space="preserve">Min. obsah sady: </t>
    </r>
    <r>
      <rPr>
        <sz val="11"/>
        <color theme="1"/>
        <rFont val="Calibri"/>
        <family val="2"/>
        <scheme val="minor"/>
      </rPr>
      <t xml:space="preserve">3 modely – přímý vodič, smyčka, cívka. </t>
    </r>
    <r>
      <rPr>
        <b/>
        <sz val="11"/>
        <color theme="1"/>
        <rFont val="Calibri"/>
        <family val="2"/>
        <scheme val="minor"/>
      </rPr>
      <t xml:space="preserve">Rozměry: </t>
    </r>
    <r>
      <rPr>
        <sz val="11"/>
        <color theme="1"/>
        <rFont val="Calibri"/>
        <family val="2"/>
        <scheme val="minor"/>
      </rPr>
      <t>Desky modelů min. 100 mm x 100 mm.</t>
    </r>
  </si>
  <si>
    <t>Z69</t>
  </si>
  <si>
    <t>Sada pro pozorování magnetického pole</t>
  </si>
  <si>
    <t>Z70</t>
  </si>
  <si>
    <t>Model magnetického pole</t>
  </si>
  <si>
    <t>Z71</t>
  </si>
  <si>
    <t>Aditivní míchání barev - sada</t>
  </si>
  <si>
    <t>Z72</t>
  </si>
  <si>
    <t>Z73</t>
  </si>
  <si>
    <t>Newtonův disk - barevný kotouč</t>
  </si>
  <si>
    <r>
      <t>Pomůcka pro ukázku skládání barev sčítáním.</t>
    </r>
    <r>
      <rPr>
        <sz val="11"/>
        <color theme="1"/>
        <rFont val="Calibri"/>
        <family val="2"/>
        <scheme val="minor"/>
      </rPr>
      <t xml:space="preserve"> Kotouč s různě vytištěnými barevnými sektory a středovým otvorem pro uchycení sloužící k demonstraci aditivního míchání barev. Materiál: Plast. </t>
    </r>
    <r>
      <rPr>
        <b/>
        <sz val="11"/>
        <color theme="1"/>
        <rFont val="Calibri"/>
        <family val="2"/>
        <scheme val="minor"/>
      </rPr>
      <t xml:space="preserve">Rozměry: </t>
    </r>
    <r>
      <rPr>
        <sz val="11"/>
        <color theme="1"/>
        <rFont val="Calibri"/>
        <family val="2"/>
        <scheme val="minor"/>
      </rPr>
      <t>Průměr kotouče min. 200 mm.</t>
    </r>
  </si>
  <si>
    <t>Z74</t>
  </si>
  <si>
    <t>Inverzní brýle</t>
  </si>
  <si>
    <t>Z75</t>
  </si>
  <si>
    <t>Optický hranol</t>
  </si>
  <si>
    <t>Z76</t>
  </si>
  <si>
    <t>Vypouklé zrcadlo</t>
  </si>
  <si>
    <r>
      <t>Vypouklé zrcadlo</t>
    </r>
    <r>
      <rPr>
        <sz val="11"/>
        <color theme="1"/>
        <rFont val="Calibri"/>
        <family val="2"/>
        <scheme val="minor"/>
      </rPr>
      <t xml:space="preserve"> k použití při pokusech na téma zobrazování vypouklým zrcadlem. Včetně stabilního stojanu. </t>
    </r>
    <r>
      <rPr>
        <b/>
        <sz val="11"/>
        <color theme="1"/>
        <rFont val="Calibri"/>
        <family val="2"/>
        <scheme val="minor"/>
      </rPr>
      <t>Rozměry:</t>
    </r>
    <r>
      <rPr>
        <sz val="11"/>
        <color theme="1"/>
        <rFont val="Calibri"/>
        <family val="2"/>
        <scheme val="minor"/>
      </rPr>
      <t xml:space="preserve"> Průměr zrcadla min. 100 mm.Výška zrcadla min. 200 mm.</t>
    </r>
  </si>
  <si>
    <t>Z77</t>
  </si>
  <si>
    <t>Duté zrcadlo</t>
  </si>
  <si>
    <r>
      <t>Duté zrcadlo</t>
    </r>
    <r>
      <rPr>
        <sz val="11"/>
        <color theme="1"/>
        <rFont val="Calibri"/>
        <family val="2"/>
        <scheme val="minor"/>
      </rPr>
      <t xml:space="preserve"> k použití při pokusech na témata zobrazování dutým zrcadlem a odraz světla. Včetně stabilního stojanu. </t>
    </r>
    <r>
      <rPr>
        <b/>
        <sz val="11"/>
        <color theme="1"/>
        <rFont val="Calibri"/>
        <family val="2"/>
        <scheme val="minor"/>
      </rPr>
      <t xml:space="preserve">Rozměry: </t>
    </r>
    <r>
      <rPr>
        <sz val="11"/>
        <color theme="1"/>
        <rFont val="Calibri"/>
        <family val="2"/>
        <scheme val="minor"/>
      </rPr>
      <t>Průměr zrcadla min. 100 mm. Výška zrcadla min. 200 mm.</t>
    </r>
  </si>
  <si>
    <t>Z78</t>
  </si>
  <si>
    <t>Z79</t>
  </si>
  <si>
    <t>Z80</t>
  </si>
  <si>
    <t>Velikost displeje 24" a více
Rozlišení 1920x1080 px
Připojení DVI
Propojovací kabel DVI - DVI
Napájecí šňůra pro el. síť v České republice
Napájení 230 V / 50 Hz
Barva černá</t>
  </si>
  <si>
    <t>Z81</t>
  </si>
  <si>
    <t>Katedra pro učebnu fyziky s uzamykatelnou skříňkou na PC a AV přístroje</t>
  </si>
  <si>
    <t>Z82</t>
  </si>
  <si>
    <t xml:space="preserve">Demonstrační stůl uzamykatelný </t>
  </si>
  <si>
    <t>Demonstrační stůl pro předvádění pokusů s postformingovou deskou min. 38 mm. Rozměry sestavy: výška 90 cm, hloubka 60 cm, šířka min. 220 cm.  Včetně skřínek a zásuvek. Min. sestava: 3 x skříňka šíře 60 cm + 1 x zásuvková skříňka se 3 - 4 zásuvkami šíře 40 cm, všechny skříňky a zásuvky uzamykatelné. Min. 1 kabelový průchod. Dezén buk.</t>
  </si>
  <si>
    <t>Z83</t>
  </si>
  <si>
    <t>Uzavřená skříň čtyřdveřová policová (min. 4 polohovatelné police o tloušťce min. 18 mm) částečně prosklená (dolní dveře cca 2/5 výšky dezén buk, horní dveře cca 3/5 výšky sklo). Rozměry min.: výška 185cm, šířka 80 cm, hloubka 42 cm. Korpus dezén buk. Skleněná i dřevěná  část skříně opatřeny zámky. Zadní stěna z desek min. 3 mm silných. Včetně rektifikačních noh.</t>
  </si>
  <si>
    <t>Z84</t>
  </si>
  <si>
    <t xml:space="preserve">3místný laboratorní stůl </t>
  </si>
  <si>
    <t>3místný žákovský laboratorní stůl o rozměrech: výška 73 - 76 cm, šířka 180 cm, hloubka 60 cm. Jäklová kovová konstrukce (typ rám se čtyřmi nohami) s rektifikačními šrouby. Povrchová úprava žárovým komaxitem, barva tmavě modrá. Pracovní deska (položená na kovovém rámu) s povrchovou úpravou vysokotlaký laminát (nebo vyšší kvality). Dezén buk nebo obdobný.</t>
  </si>
  <si>
    <t>Z85</t>
  </si>
  <si>
    <t>Z86</t>
  </si>
  <si>
    <t>Kontejner k laboratornímu stolu</t>
  </si>
  <si>
    <t>Z87</t>
  </si>
  <si>
    <t>M1</t>
  </si>
  <si>
    <t>M2</t>
  </si>
  <si>
    <t>Viskozimetr pádový kuličkový</t>
  </si>
  <si>
    <t>M3</t>
  </si>
  <si>
    <t>Metalografický mikroskop</t>
  </si>
  <si>
    <r>
      <t>Určený pro analýzu vnitřní struktury kovů -  metalurgický výzkum, pro inspekci k</t>
    </r>
    <r>
      <rPr>
        <sz val="12"/>
        <rFont val="Calibri"/>
        <family val="2"/>
        <scheme val="minor"/>
      </rPr>
      <t>ovů.</t>
    </r>
    <r>
      <rPr>
        <sz val="12"/>
        <color theme="1"/>
        <rFont val="Calibri"/>
        <family val="2"/>
        <scheme val="minor"/>
      </rPr>
      <t xml:space="preserve">  </t>
    </r>
    <r>
      <rPr>
        <b/>
        <sz val="12"/>
        <color theme="1"/>
        <rFont val="Calibri"/>
        <family val="2"/>
        <scheme val="minor"/>
      </rPr>
      <t>Technické parametry</t>
    </r>
    <r>
      <rPr>
        <sz val="12"/>
        <color theme="1"/>
        <rFont val="Calibri"/>
        <family val="2"/>
        <scheme val="minor"/>
      </rPr>
      <t xml:space="preserve"> (min. požadavky): Trinokulární hlavice s možností připojení CCD kamery nebo digitálního fotoaparátu, okuláry WF 10x/20, hlavice revolverová pro 4 planachromatické objektivy korigované na nekonečno PL 4x, PL 10x, PL 40x, PL 100x, pracovní stůl min. 250 x 160 mm, přídavný stolek pro ovládání posuvu XY (rozsah min. 120 x 78 mm), filtry modrý, žlutý, zelený, matový, osvětlení halogenové 6 V/30 W s plynulou regulací intenzity. Oční rozestup min. 48-75 mm. Dioptrické doostřování levého okulárového tubusu ± 5D.</t>
    </r>
  </si>
  <si>
    <t>M4</t>
  </si>
  <si>
    <t>Mobilní drsnoměr</t>
  </si>
  <si>
    <r>
      <rPr>
        <b/>
        <sz val="12"/>
        <color theme="1"/>
        <rFont val="Calibri"/>
        <family val="2"/>
        <scheme val="minor"/>
      </rPr>
      <t>Technické parametry</t>
    </r>
    <r>
      <rPr>
        <sz val="12"/>
        <color theme="1"/>
        <rFont val="Calibri"/>
        <family val="2"/>
        <scheme val="minor"/>
      </rPr>
      <t xml:space="preserve"> (min. požadavky): Rozsah měření Ra: 0-100 µm, Rt: 0,05-400 µm, chyba měření +/-3 %, rozlišení 0,001 µm.</t>
    </r>
  </si>
  <si>
    <t>M5</t>
  </si>
  <si>
    <t>Přenosný digitální tvrdoměr 200 - 900</t>
  </si>
  <si>
    <t>Podsvícený digitální displej, min. měřící rozsah HLD 200-900, přesnost +/- min. 0,8 %, automatické vypnutí v nečinnosti.</t>
  </si>
  <si>
    <t>M6</t>
  </si>
  <si>
    <t>Ultrazvukový defektoskop</t>
  </si>
  <si>
    <t>Digitální LCD displej, detenční rozsah min. 0-6000mm, měřící frekvence min. 0,5-10 MHz, dynamický rozsah min. ≥32dB, paměť na min. 80 záznamů, USB rozhraní.</t>
  </si>
  <si>
    <t>M7</t>
  </si>
  <si>
    <t>Termokamera</t>
  </si>
  <si>
    <t>M8</t>
  </si>
  <si>
    <t>Videoendoskop</t>
  </si>
  <si>
    <r>
      <rPr>
        <b/>
        <sz val="12"/>
        <color theme="1"/>
        <rFont val="Calibri"/>
        <family val="2"/>
        <scheme val="minor"/>
      </rPr>
      <t>Technické parametry</t>
    </r>
    <r>
      <rPr>
        <sz val="12"/>
        <color theme="1"/>
        <rFont val="Calibri"/>
        <family val="2"/>
        <scheme val="minor"/>
      </rPr>
      <t xml:space="preserve"> (min. požadavky): Objektiv: průměr: 5,5 mm, Pixely: 0,3 M, Rozměry: 640x480, snímková frekvence: 30 fps Kabel: Délka: 1 m, typ: obalené ocelovým drátem, Hlavní jednotka: Funkce: obrázky, video, formát souboru : JPG , VIDEO , AVI, Obrázky: Jas, kontrast, sytost barev, paměť: 2GB SD karta. Připojení: TV, USB, Napájení: Dobíjecí baterie (pro min. 3 hodiny práce).</t>
    </r>
  </si>
  <si>
    <t>M9</t>
  </si>
  <si>
    <t>Digitální planimetr</t>
  </si>
  <si>
    <t>M10</t>
  </si>
  <si>
    <t>Digitální mikroskop</t>
  </si>
  <si>
    <t>M11</t>
  </si>
  <si>
    <t>Posuvné měřítko digitální 150 mm, přenos dat pomoci mini USB</t>
  </si>
  <si>
    <t>Vyrobeno z nerezové oceli, přesnost měření min. 0,01 mm, aretace, měření v metrické i palcové soustavě, nulovací tlačítko, přenos dat pomocí mini USB, automatické vypnutí.</t>
  </si>
  <si>
    <t>M12</t>
  </si>
  <si>
    <t>Posuvné měřítko digitální 150 mm</t>
  </si>
  <si>
    <t>Vyrobeno z nerezové oceli, přesnost měření min. 0,02 mm, aretace, nulovací tlačítko, automatické vypnutí při nečinnosti.</t>
  </si>
  <si>
    <t>M13</t>
  </si>
  <si>
    <t>Posuvné měřítko digitální 200 mm, přenos dat pomocí mini USB</t>
  </si>
  <si>
    <t>Vyrobeno z nerezové oceli, přesnost měření min. 0,01 mm, aretace, měření v metrické i palcové soustavě, nulovací tlačítko, přenos dat pomocí mini USB, automatické vypnutí</t>
  </si>
  <si>
    <t>M14</t>
  </si>
  <si>
    <t>Posuvné měřítko digitální 200 mm</t>
  </si>
  <si>
    <t>Vyrobeno z nerezové oceli, přesnost měření min. 0,02 mm, aretace, nulovací tlačítko, automatické vypnutí při nečinnosti, velký displej</t>
  </si>
  <si>
    <t>M15</t>
  </si>
  <si>
    <t>Posuvné měřítko digitální 300 mm</t>
  </si>
  <si>
    <t>Vyrobeno z nerezové oceli, přesnost měření min. 0,01 mm, aretace, měření v metrické i palcové soustavě, nulovací tlačítko, přenos dat, automatické vypnutí při nečinnosti</t>
  </si>
  <si>
    <t>M16</t>
  </si>
  <si>
    <t>Posuvné měřítko analogové 150 mm</t>
  </si>
  <si>
    <t>Kvalitní nerezová ocel, matová stupnice, přesnost měření min. 0,02 mm, metrická a palcová stupnice, aretace naměřených hodnot</t>
  </si>
  <si>
    <t>M17</t>
  </si>
  <si>
    <t>Posuvné měřítko analogové 200 mm</t>
  </si>
  <si>
    <t>M18</t>
  </si>
  <si>
    <t>Mikrometr digitální 0-25 mm</t>
  </si>
  <si>
    <t>Ocelová konstrukce, doteky z tvrdokovu, přesnost měření min. 0,001 mm, aretační šroub, metrická a palcová stupnice, nulovací tlačítko, vypínání při nečinnosti, datový výstup, možnost uložení naměřených hodnot (HOLD), relativní režim měření (ABS)</t>
  </si>
  <si>
    <t>M19</t>
  </si>
  <si>
    <t>Ocelová konstrukce, doteky z tvrdokovu, přesnost měření min. 0,001 mm, aretace, metrická a palcová stupnice, nulovací tlačítko, vypínání při nečinnosti, odolnost proti vlhkosti</t>
  </si>
  <si>
    <t>M20</t>
  </si>
  <si>
    <t>Mikrometr digitální 25-50 mm, datový výstup</t>
  </si>
  <si>
    <t>M21</t>
  </si>
  <si>
    <t>Mikrometr digitální 25-50 mm</t>
  </si>
  <si>
    <t>M22</t>
  </si>
  <si>
    <t>Mikrometr digitální 50-75 mm</t>
  </si>
  <si>
    <t>Ocelová konstrukce, doteky z tvrdokovu, přesnost měření min. 0,001 mm, metrická a palcová stupnice, nulovací tlačítko, vypínání při nečinnosti, odolnost proti vlhkosti</t>
  </si>
  <si>
    <t>M23</t>
  </si>
  <si>
    <t>Mikrometr analogový 0-25 mm</t>
  </si>
  <si>
    <t>Ocelová konstrukce, doteky z tvrdokovu, aretační páčka, přesnost měření min. 0,01 mm, tepelný štít třmenu</t>
  </si>
  <si>
    <t>M24</t>
  </si>
  <si>
    <t>Mikrometr analogový 25-50 mm</t>
  </si>
  <si>
    <t>M25</t>
  </si>
  <si>
    <t>Mikrometr analogový 50-75 mm</t>
  </si>
  <si>
    <t>M26</t>
  </si>
  <si>
    <t>Úchylkoměr digitální 0,01 mm</t>
  </si>
  <si>
    <t>Kovové pouzdro, rozsah měření min. 0 – 12,7 mm s přesností min. 0,01 mm, USB výstup dat</t>
  </si>
  <si>
    <t>M27</t>
  </si>
  <si>
    <t>Úchylkoměr analogový 0,01 mm</t>
  </si>
  <si>
    <t>Kovové pouzdro, rozsah měření min. 0 – 100 mm, s přesností min. 0,01 mm, zdvih min. 3 mm</t>
  </si>
  <si>
    <t>M28</t>
  </si>
  <si>
    <t>Stojánek na úchylkoměr magnetický</t>
  </si>
  <si>
    <t>Délka ramene min. 190 mm, rozměr základny min. 68 x 50 x 56mm, výška min. 240 mm, průměr upínacího otvoru  min. 8 mm</t>
  </si>
  <si>
    <t>M29</t>
  </si>
  <si>
    <t>Dutinoměr digitální 18-35 mm</t>
  </si>
  <si>
    <t>Digitální, rozsah měření min. 18-35 mm, dílek stupnice min. 0,003 mm, mezní chyba max. +/-0,0015mm</t>
  </si>
  <si>
    <t>M30</t>
  </si>
  <si>
    <t>Dutinoměr digitální 35-60 mm</t>
  </si>
  <si>
    <t>Digitální, číselníkový - rozsah měření min. 35-60 mm, dílek stupnice min. 0,003 mm, mezní chyba max. +/-0,0018 mm</t>
  </si>
  <si>
    <t>M31</t>
  </si>
  <si>
    <t>Dutinoměr digitální 50-100 mm</t>
  </si>
  <si>
    <t>Digitální, číselníkový - rozsah měření min. 50-100mm, dílek stupnice min. 0,003mm, mezní chyba max. +/-0,0018mm</t>
  </si>
  <si>
    <t>M32</t>
  </si>
  <si>
    <t>Pasametr 25-50 mm</t>
  </si>
  <si>
    <t>Ručičkový, rozsah měření min. 25-50 mm, dílek stupnice min. 0,001mm, dle DIN 863</t>
  </si>
  <si>
    <t>M33</t>
  </si>
  <si>
    <t>Mikrometr na měření závitů analogový</t>
  </si>
  <si>
    <t>M34</t>
  </si>
  <si>
    <t>Digitální měřítko na ozubená kola</t>
  </si>
  <si>
    <t>M35</t>
  </si>
  <si>
    <t>M36</t>
  </si>
  <si>
    <t>Digitální univerzální úhloměr</t>
  </si>
  <si>
    <r>
      <t>Digitální, rozsah měření min. -360° +360°, dělení 0,008 a 30", přesnost min. +/-5' nebo +/-0,08°, funkce reset, se dvěma ostřími min. 150/ 300 mm, úhelníkem pro nastavení 90</t>
    </r>
    <r>
      <rPr>
        <vertAlign val="superscript"/>
        <sz val="12"/>
        <color theme="1"/>
        <rFont val="Calibri"/>
        <family val="2"/>
        <scheme val="minor"/>
      </rPr>
      <t>o</t>
    </r>
    <r>
      <rPr>
        <sz val="12"/>
        <color theme="1"/>
        <rFont val="Calibri"/>
        <family val="2"/>
        <scheme val="minor"/>
      </rPr>
      <t xml:space="preserve"> a jedním nožem</t>
    </r>
  </si>
  <si>
    <t>M37</t>
  </si>
  <si>
    <t>Analogový univerzální úhloměr</t>
  </si>
  <si>
    <t>Stavitelný s lupou, nerezová ocel, s jemným stavěním a aretací, s min. čtyřmi pravítky o min. velikosti 80, 150, 195 a 300 mm, přesnost 5 úhlových minut, matná stupnice.</t>
  </si>
  <si>
    <t>M38</t>
  </si>
  <si>
    <t xml:space="preserve">Možnost vytvoření referenční roviny, délka min. 200 mm, šířka min. 25 mm, úhel min. 0° až 60°, rovinnost a paralelismus min. 5µm, kvalitní ocel </t>
  </si>
  <si>
    <t>M39</t>
  </si>
  <si>
    <t>Koncové měrky_ocelové</t>
  </si>
  <si>
    <t>Vyrobeny ze speciální legované oceli, leštěný povrch, tvrdost měrek min. 64 HRC, třída přesnosti 1</t>
  </si>
  <si>
    <t>M40</t>
  </si>
  <si>
    <t>Digitální ultrazvukový tloušťkoměr</t>
  </si>
  <si>
    <t>Digitální, rozsah měření min. 1,2 – 200 mm, měřící frekvence 5 MHz, přesnost min. +/- 0,5 %, datový výstup, použití pro různé materiály</t>
  </si>
  <si>
    <t>M41</t>
  </si>
  <si>
    <t>Digitální siloměr</t>
  </si>
  <si>
    <t>Displej LCD, podsvícený, stupnice zobrazení min. N, Ib, kg, oz, funkce Peak - Hold</t>
  </si>
  <si>
    <t>M42</t>
  </si>
  <si>
    <t>Laserový měřič vzdáleností</t>
  </si>
  <si>
    <t>Digitální, rozsah měření vzdáleností min. 0,05 m- 70 m, rozlišení displeje min. 0,001 m, přesnost +/- 1,5mm, laser-vlnová délka min. 635nm</t>
  </si>
  <si>
    <t>M43</t>
  </si>
  <si>
    <t>Bezkontaktní otáčkoměr</t>
  </si>
  <si>
    <t>Digitální, rozsah měření min. 100-29999 ot./min., přesnost min. 1 digit, optické měření otáček s označením místa snímání.</t>
  </si>
  <si>
    <t>M44</t>
  </si>
  <si>
    <t>Digitální vlhkoměr a teploměr</t>
  </si>
  <si>
    <t>Měření relativní vlhkosti v rozsahu min. 5 - 95 %, rozsah měření teploty min. -30 až 105 °C. Délka kabelu sondy min. 1 metr, přesnost měření teploty min. ± 0,4 °C , rozlišení: min. 0,1 °C, přesnost měření vlhkosti min. ± 2,5 % od 5 do 95 % při 23°C, rozlišení min. 0,1 %, rozsah výpočtu rosného bodu min.: -60 do +80 °C , přesnost min. ± 1,5 °C při okolní teplotě T &lt; 25°C a RH &gt; 30 %, rozlišení min. 0,1 °C , nastavitelný 2úrovňový alarm s akustickou a optickou signalizací</t>
  </si>
  <si>
    <t>M45</t>
  </si>
  <si>
    <t>Digitální vlhkoměr pro pevné látky</t>
  </si>
  <si>
    <r>
      <t>Práce na principu měření elektrického odporu materiálu, zobrazení naměřené hodnoty vlhkosti materiálu na LCD displeji.</t>
    </r>
    <r>
      <rPr>
        <sz val="12"/>
        <rFont val="Calibri"/>
        <family val="2"/>
        <scheme val="minor"/>
      </rPr>
      <t xml:space="preserve"> Vlhkost indikována třemi šipkami - např. DRY, MEDIUM a WET vlhkost.</t>
    </r>
    <r>
      <rPr>
        <b/>
        <sz val="12"/>
        <color rgb="FFFF0000"/>
        <rFont val="Calibri"/>
        <family val="2"/>
        <scheme val="minor"/>
      </rPr>
      <t xml:space="preserve"> </t>
    </r>
    <r>
      <rPr>
        <sz val="12"/>
        <color theme="1"/>
        <rFont val="Calibri"/>
        <family val="2"/>
        <scheme val="minor"/>
      </rPr>
      <t xml:space="preserve">Rozšiřitelný o externí sondy přes adaptér. Rozsah měření vlhkosti min.: 0 - 50 % w (obsah vody) , 0 - 100 % u (materiálová vlhkost), </t>
    </r>
    <r>
      <rPr>
        <sz val="12"/>
        <rFont val="Calibri"/>
        <family val="2"/>
        <scheme val="minor"/>
      </rPr>
      <t>rozlišení min. 0,1 % (při vlhkosti &gt; 17 % rozlišení min. 1 %).</t>
    </r>
  </si>
  <si>
    <t>M46</t>
  </si>
  <si>
    <t>Digitální hlukoměr</t>
  </si>
  <si>
    <t>M47</t>
  </si>
  <si>
    <t>Luxmetr vhodný k profesionálnímu měření intenzity osvětlení na pracovišti. Kontrola osvětlení vyzařovaného jednotlivými zdroji světla. Měřicí rozsah min.: 20 - 400000 Lux. rozlišení min.: 0,01 Lux, přesnost min.: 3 % , DATA-HOLD, PEAK-HOLD, Měření intenzity osvětlení min. z těchto světelných zdrojů: sluneční světlo, zářivky, sodíkové a rtuťové výbojky.</t>
  </si>
  <si>
    <t>M48</t>
  </si>
  <si>
    <t xml:space="preserve">Infračervený teploměr </t>
  </si>
  <si>
    <t>M49</t>
  </si>
  <si>
    <t>Tlakoměr absolutního tlaku</t>
  </si>
  <si>
    <t>M50</t>
  </si>
  <si>
    <t>M51</t>
  </si>
  <si>
    <t>M52</t>
  </si>
  <si>
    <t>M53</t>
  </si>
  <si>
    <t>Laboratorní katedra s uzamykatelnou skříňkou na PC a AV přístroje</t>
  </si>
  <si>
    <t>M54</t>
  </si>
  <si>
    <t>M55</t>
  </si>
  <si>
    <t>M56</t>
  </si>
  <si>
    <t>M57</t>
  </si>
  <si>
    <t>M58</t>
  </si>
  <si>
    <t>M59</t>
  </si>
  <si>
    <t>část 7: Zkušební laboratoř strojírenských předmětů</t>
  </si>
  <si>
    <t>část 8: Učebna Přírodních věd</t>
  </si>
  <si>
    <t>K1</t>
  </si>
  <si>
    <t>Serverový systém</t>
  </si>
  <si>
    <t>Serverový systém 2U, osaditelný do 19“ RACK, 2xCPU Xeon min. E5-2630v3, 96GB RAM DDR4, RAID karta s modulem BBU a min 1GB RAM (RAID typu 0,1,5,6,10,50,60), management karta, HDD pro min. 12 disků, kapacita osazených disků v základu je součtem 16TB, fyzicky osazeno min. 8 x SAS disk pro RAID 60 + 2 x SSD pro systém min. 240GB - osazeno mimo HS pole (např. na chladícím tunelu) a na samostatném, dalším RAID řadiči, optická dvouportová 10Gb LAN výstup, 8xLAN 1Gbps výstup, redundantní napájení, LCP panel, ližiny pro zabudování do 19“ RACKu včetně Cable Management Arm Universal 3U though 7U Rack, Cisco FP-10G-LRM= - (10GBASE-LRM SFP Module).</t>
  </si>
  <si>
    <t>K2</t>
  </si>
  <si>
    <t>Optická dvouportová sťová karta</t>
  </si>
  <si>
    <t>Doplnění stávajícího serveru o optickou dvouportovou síťovou kartu Intel X540-BT2 10Gb (z důvodu kompatibility se stávajícím systémem) , RAM paměť celkem 64 GB DDR3 – 8 x 8GB, 1600 MHz, Registered ECC, Intel validated pro systém Intel® Server System R2312GZ4GC4, ližiny pro zabudování do 19“ RACKu včetně Intel Cable Management Arm Universal 3U though 7U Rack, Cisco FP-10G-LRM= - (10GBASE-LRM SFP Module).</t>
  </si>
  <si>
    <t>K3</t>
  </si>
  <si>
    <t>Serverový systém 2U, osaditelný do 19“ RACK, 2xCPU Xeon min. E5-2630v3, 48 GB RAM DDR4, RAID karta s modulem BBU a min 1GB RAM (RAID typu 0,1,5,6,10,50,60), management karta pro plnou správu, HDD pro min. 12 disků, kapacita osazených disků v základu je součtem 40TB, fyzicky osazeno max. 8 x SAS disk pro RAID 60 + 2 x SSD pro systém min. 240GB - osazeno mimo HS pole (např. na chladícím tunelu) a na samostatném, dalším RAID řadiči, optická dvouportová 10Gb LAN výstup, 8xLAN 1Gbps výstup, redundantní napájení, LCP panel, ližiny pro zabudování do 19“ RACKu včetně Cable Management Arm Universal 3U though 7U Rack, Cisco FP-10G-LRM= - (10GBASE-LRM SFP Module).</t>
  </si>
  <si>
    <t xml:space="preserve">K4 - K17 </t>
  </si>
  <si>
    <t xml:space="preserve">Kompletně osazený rack s příslušenstvím </t>
  </si>
  <si>
    <t xml:space="preserve">Kompletně osazený rack s příslušenstvím sestávající z:  </t>
  </si>
  <si>
    <t>set</t>
  </si>
  <si>
    <t>1x APC NetShelter SX 48U 750mm Wide x 1200mm Deep Enclosure with Sides Black - SP</t>
  </si>
  <si>
    <t>2x APC Rack PDU 2G, Metered-by-Outlet, ZeroU, 16A, 230V, (21) C13 &amp; (3) C19</t>
  </si>
  <si>
    <t>8xAPC Spools for Vertical Fiber Organizer</t>
  </si>
  <si>
    <t>1x APC Vertical Cable Manager for NetShelter SX 750mm Wide 48U</t>
  </si>
  <si>
    <t>3x APC 2U Horizontal Cable Organizer w/ Pass-Thru black</t>
  </si>
  <si>
    <t>3x Solarix Patch panel 48 x RJ45 CAT6A UTP černý 2U (350 MHz)</t>
  </si>
  <si>
    <t>100x APC Toolless Cable Management Ring</t>
  </si>
  <si>
    <t>1x APC 17'' Rack LCD Console with Integrated 16 Port Analog KVM Switch</t>
  </si>
  <si>
    <t>3x APC KVM cable PS/2 - 3.66m</t>
  </si>
  <si>
    <t xml:space="preserve">1x APC 19'' 13U NetShelter Enclouser WX (glass front door) </t>
  </si>
  <si>
    <t>2x Solarix Patch panel 48 x RJ45 CAT6A UTP černý 2U (350 MHz)</t>
  </si>
  <si>
    <t>2x APC 2U Horizontal Cable Organizer w/ Pass-Thru black</t>
  </si>
  <si>
    <t>1x APC Rack PDU, Basic, 1U, 16A, 208V, (12)C13</t>
  </si>
  <si>
    <t>1x APC Smart-UPS 1500VA LCD RM 2U, 1 kW s APC SmartSlot Network Management Card 2 &amp; Environmental Monitoring</t>
  </si>
  <si>
    <t>K18 - K31</t>
  </si>
  <si>
    <t>Software</t>
  </si>
  <si>
    <t>2 x Windows Server 2016 Datacenter 16 core licence</t>
  </si>
  <si>
    <t>200 x CAL Windows User/Device</t>
  </si>
  <si>
    <t>1x Exchange 2016 Enterprise Server</t>
  </si>
  <si>
    <t>200 x Exchange 2016 CAL Standard User/Device</t>
  </si>
  <si>
    <t>100 x Exchange 2016 CAL Enterprise User</t>
  </si>
  <si>
    <t>1x SQL Enterprise 2016 4 core licence</t>
  </si>
  <si>
    <t>1x SharePoint 2016 Server</t>
  </si>
  <si>
    <t>100 x SharePoint 2016 CAL Standard User</t>
  </si>
  <si>
    <t>600 x SharePoint 2016 CAL Student User</t>
  </si>
  <si>
    <t>100 x SharePoint 2016 CAL Enterprise</t>
  </si>
  <si>
    <t>100 x Remote Desktop Services</t>
  </si>
  <si>
    <t>1x Open-E DDS V7 Unlimited</t>
  </si>
  <si>
    <t>2 x Veritas System Recovery Virtual Edition</t>
  </si>
  <si>
    <t>200 x Symantec Protection Suite Enterprise Edition 5.1 User/Device, basic 12 měsíců</t>
  </si>
  <si>
    <t>K32 - K72</t>
  </si>
  <si>
    <t>Síťové prvky a jejich příslušenství</t>
  </si>
  <si>
    <t xml:space="preserve">Set síťových prvků sestávající z důvodu kompatibility se stávajícím prostředím z následujících prvků:  </t>
  </si>
  <si>
    <t>WS-C4506-E Cat4500 E-Series  6-Slot Chassis, fan, no ps</t>
  </si>
  <si>
    <t>CAB-CON-C4K-RJ45 Console Cable 6ft with RJ-45-to-RJ-45</t>
  </si>
  <si>
    <t>S45EUK9-S8-36E CAT4500e SUP8e Universal Crypto Image</t>
  </si>
  <si>
    <t>2x C4K-SLOT-CVR-E Catalyst 4500 E-Series Family Slot Cover</t>
  </si>
  <si>
    <t>C4500E-IP-ES Paper IP to Ent Services License</t>
  </si>
  <si>
    <t>WS-X45-SUP8-E Catalyst 4500 E-Series  Supervisor 8-E</t>
  </si>
  <si>
    <t>9x SFP-10G-LR 10GBASE-LR SFP Module</t>
  </si>
  <si>
    <t>WS-X4748-RJ45V+E Catalyst 4500E 48-Port PoE 802.3at  10/100/1000(RJ45)</t>
  </si>
  <si>
    <t>WS-X4748-RJ45-E Catalyst 4500 E-Series  48-Port 10/100/1000  Non-Blocking</t>
  </si>
  <si>
    <t>PWR-C45-1300ACV Catalyst 4500 1300W AC Power Supply (Data and PoE)</t>
  </si>
  <si>
    <t>2x CAB-AC-2800W-EU Europe Power Cord</t>
  </si>
  <si>
    <t>PWR-C45-1300ACV/2 Catalyst 4500 1300W AC Power Supply (Data and PoE)</t>
  </si>
  <si>
    <t>CON-SNT-C4506E SNTC-8X5XNBD Cat4500 E-Series 6-Slot Chassis, fan, no</t>
  </si>
  <si>
    <t>SG 310 HW Appliance + licence FullGuard 1 years</t>
  </si>
  <si>
    <t>WS-C2960X-48TD-L Catalyst 2960-X 48 GigE, 2 x 10G SFP+, LAN Base</t>
  </si>
  <si>
    <t>CAB-ACE-RA Power Cord Europe, Right Angle</t>
  </si>
  <si>
    <t>PWR-CLP Power Retainer Clip For Cisco 3560-C and 2960-C Compact  Swit</t>
  </si>
  <si>
    <t>C2960X-STACK Catalyst 2960-X FlexStack Plus  Stacking Module</t>
  </si>
  <si>
    <t>CAB-STK-E-0.5M Cisco FlexStack 50cm  stacking cable</t>
  </si>
  <si>
    <t>SFP-10G-LR 10GBASE-LR SFP Module</t>
  </si>
  <si>
    <t>WS-C2960X-24PS-L Catalyst 2960-X 24 GigE PoE 370W, 4 x 1G SFP, LAN Base</t>
  </si>
  <si>
    <t>CON-SNT-WSC298DL SNTC-8X5XNBD Catalyst 2960-X 48 G</t>
  </si>
  <si>
    <t>CON-SNT-WSC224SL SNTC-8X5XNBD Catalyst 2960-X 24 G</t>
  </si>
  <si>
    <t>WS-C2960X-48TS-L Catalyst 2960-X 48 GigE, 4 x 1G SFP, LAN Base</t>
  </si>
  <si>
    <t>CON-SNT-WSC248TS SNTC-8X5XNBD Catalyst 2960-X 48 G</t>
  </si>
  <si>
    <t>K73 - K89</t>
  </si>
  <si>
    <t>Prvky WI-FI pokrytí budov</t>
  </si>
  <si>
    <t>AIR-CT5520-50-K9 Cisco 5520 Wireless Controller supporting 50 APs  w/rack  kit</t>
  </si>
  <si>
    <t>LIC-CT5520-50A Cisco 5520 Wireless Controller 50 AP  License</t>
  </si>
  <si>
    <t>2x CAB-9K10A-EU Power Cord, 250VAC 10A CEE 7/7 Plug, EU</t>
  </si>
  <si>
    <t>AIR-CT5520-SW-8.1 Cisco 5520 Wireless Controller SW Rel. 8.1</t>
  </si>
  <si>
    <t>AIR-PSU1-770W 770W AC Hot-Plug Power Supply for 5520 Controller</t>
  </si>
  <si>
    <t>AIR-CT6870-NIC-K9 PCIe Network Interface 20G</t>
  </si>
  <si>
    <t>AIR-CPU-E52609D 1.90 GHz E5-2609 v3/85W 6C/15MB Cache/DDR4 1600MHz</t>
  </si>
  <si>
    <t>AIR-BZL-C220M4 Cisco 5520 Wireless Controller Security Bezel</t>
  </si>
  <si>
    <t>AIR-TPM2-001 Trusted Platform Module 1.2 for UCS (SPI-based)</t>
  </si>
  <si>
    <t>4x AIR-MR-1X081RU-A 8GB DDR4-2133-MHz RDIMM/PC4-17000/single rank/x4/1.2v</t>
  </si>
  <si>
    <t>AIR-SD-32G-S 32GB SD Card for UCS servers</t>
  </si>
  <si>
    <t>AIR-SD240G0KS2-EV 240GB 2.5 inch Enterprise Value 6G SATA SSD</t>
  </si>
  <si>
    <t>8x AIR-AP2702E-UXK9C 802.11ac AP w/CleanAir; 3x4:3SS; Ext Ant; Universal (Config)</t>
  </si>
  <si>
    <t>SWAP2700-CMB-A1-K9 Cisco 2700 Series Combined Unified and Autonomous (xxxxx)  SW</t>
  </si>
  <si>
    <t>AIR-AP-T-RAIL-R Ceiling Grid Clip for Aironet APs - Recessed Mount (Default)</t>
  </si>
  <si>
    <t>S3G4K9W7-15303JA Cisco 2700 Series IOS WIRELESS LAN</t>
  </si>
  <si>
    <t>AIR-AP-BRACKET-1 802.11n AP Low Profile Mounting Bracket (Default)</t>
  </si>
  <si>
    <t>32x AIR-ANT2524DW-R 2.4 GHz 2 dBi/5 GHz 4 dBi Dipole Ant., White, RP-TNC</t>
  </si>
  <si>
    <t>CON-SNT-AIRT5550 SNTC-8X5XNBD Cisco 5520 Wireless  Controller supportin</t>
  </si>
  <si>
    <t>8x CON-SNT-AP2702EC SNTC-8X5XNBD 802.11ac AP w/CleanAir; 3x4:3SS; Ext Ant</t>
  </si>
  <si>
    <t>3x MikroTik CloudCore CCR1016-12S-1S+ 2GB RAM, 1200MHz, OS L6</t>
  </si>
  <si>
    <t>All outdoor kompletní funkční spoj, obě strany AL80GE s optickým spojem - Intenet gateway</t>
  </si>
  <si>
    <t>4x AIR-AP2702E-UXK9C 802.11ac AP w/CleanAir; 3x4:3SS; Ext Ant; Universal (Config)</t>
  </si>
  <si>
    <t>12x AIR-ANT2524DW-R 2.4 GHz 2 dBi/5 GHz 4 dBi Dipole Ant., White, RP-TNC</t>
  </si>
  <si>
    <t>4x CON-SNT-AP2702EC SNTC-8X5XNBD 802.11ac AP w/CleanAir; 3x4:3SS; Ext Ant</t>
  </si>
  <si>
    <t>10x AIR-AP2702E-UXK9C 802.11ac AP w/CleanAir; 3x4:3SS; Ext Ant; Universal (Config)</t>
  </si>
  <si>
    <t>40x AIR-ANT2524DW-R 2.4 GHz 2 dBi/5 GHz 4 dBi Dipole Ant., White, RP-TNC</t>
  </si>
  <si>
    <t>10x CON-SNT-AP2702EC SNTC-8X5XNBD 802.11ac AP w/CleanAir; 3x4:3SS; Ext Ant</t>
  </si>
  <si>
    <t>K90-K93</t>
  </si>
  <si>
    <t>Aplikační systémy a jejich příslušenství</t>
  </si>
  <si>
    <t>Stravovací systém: 1 aktivní datová oblast, síťový modul do 5ti st., stravné do 500 zpracovávaných osob, objednávání internetem do 500 os.; mod. Výdej a prodej na id. média 4; Objednávání na id. média 4; mod. Sklad do 200 000 Kč na inv., Došlé faktury, Plátce DPH, Finanční bilance; modul Normování stravy, Střediskové hospodaření, Spotřební koš; 3x identifikátor EM USB, 3x výdejní terminál EM 485, 3x objednací terminál DUO, ostatní HW a SW komponenty nutné pro fungování systému; 3x PE20-8 převodník HUB Eth./3xRS485n; 3x nap. zdr. zál. AWZ 101 12V/1A/1.2Ah; 3x nap. zdr. zál. AWZ 333 12V/3A/7.2Ah včetně instalace, nastavení, školení, montáže na stávající kabeláž, dopravy a ročních aktualizací</t>
  </si>
  <si>
    <t>2x APC Smart-UPS 3000VA LCD RM 2U - černá, 2,7 kW, hloubka 68 cm s APC SmartSlot Network Management Card 2 &amp; Environmental Monitoring</t>
  </si>
  <si>
    <t>APC Smart-UPS 1500VA LCD RM 2U, 1 kW s APC SmartSlot Network Management Card 2 &amp; Environmental Monitoring</t>
  </si>
  <si>
    <t>EV Certifikát na 1 rok 1+14SAN</t>
  </si>
  <si>
    <t>K94</t>
  </si>
  <si>
    <t xml:space="preserve">Dvojpodlaha serverovny s postavcem </t>
  </si>
  <si>
    <t>K95</t>
  </si>
  <si>
    <t>Bezpečnostní mříž v serverovně</t>
  </si>
  <si>
    <t>K96</t>
  </si>
  <si>
    <t>Elektrický rozvod serverovny</t>
  </si>
  <si>
    <t>Dva samostatné přívody elektrické energie, každý připojen k jističi s proudovým chráničem, char.C, 16A, 30mA, 1 pólový + N, typ A/G v uzamykatelné jističové skříni s krytím IP55. K rozvodné skříni umístit pro oba okruhy hlavní vypínač. Délka vodičů nepřesáhne 10m pro každý okruh.  Každý přívod instalován do Racku pod zdvojenou podlahou s montáží pohyblivé zásuvky uvnitř RACKu. Odběr každého okruhu max. 13A teoreticky (pro výpočet silového kabelu). Kabeláž zabudována do zdi, pod podlahou volně. Včetně montáže.</t>
  </si>
  <si>
    <t>K97</t>
  </si>
  <si>
    <t>Výmalba serverovny</t>
  </si>
  <si>
    <t>Penetrační nátěr 70 m2, 2 vrstvy malby - barva bílá 70 m2.</t>
  </si>
  <si>
    <t>K98</t>
  </si>
  <si>
    <t>Klimatizační systém serverovny</t>
  </si>
  <si>
    <r>
      <t xml:space="preserve">Klimatizace určená pro nepřetržitý provoz v serverovnách </t>
    </r>
    <r>
      <rPr>
        <sz val="12"/>
        <rFont val="Calibri"/>
        <family val="2"/>
        <scheme val="minor"/>
      </rPr>
      <t>energetické třídy chlazení min. A++. Filtrace, časovač, dálkové ovládání, digitální display. Klimatizace splitová (chladící výkon min. 5 kW), 1 kpl měděné propojovací potrubí, izolace, chladivo, kabeláž 7 bm. Včetně ko</t>
    </r>
    <r>
      <rPr>
        <sz val="12"/>
        <color theme="1"/>
        <rFont val="Calibri"/>
        <family val="2"/>
        <scheme val="minor"/>
      </rPr>
      <t>mpletní dodávky a montáže, uvedení do provozu, drobných stavebních úprav, odvodu kondenzátu samospádem, úklidem po montáži a odvozu obalů. Včetně drobného instalačního materiálu a technické dokumentace.</t>
    </r>
  </si>
  <si>
    <t>K99-K102</t>
  </si>
  <si>
    <t>Kabel optický venkovní armovaný skelnými vlákny ANTIRODENT ARMED, 24 vláken SM 9/125, G.657A, CLT, MDPE, 6,8mm,500N, ANTIRODENT PE CLT, optický kabel venkovní, ochrana proti hlod. (skel. vlákna), černý PE, d6,8mm, pev. v tahu 500 N, vlákna v prim. ochraně 250µm, CLT, dielektrický, 24 vl. SM OS2 9/125 G.657A, 125mm – délka 400m</t>
  </si>
  <si>
    <t>Kabel optický vnitřní RISER V2 LSZH 24 vláken SM 9/125, G.657A, mini-breakout 900um, bílý, d10,5mm, 500N – délka 600 m</t>
  </si>
  <si>
    <t>8x Optická vana pro 19" rozvaděč, černý, výsuvný, 24x SC simplex díra, včetně PG, 2ks kazet s hřebeny a plastových příchytek, (4x bunny clip), instalační hloubka je 20cm, včetně matic M2, šestihranná MB, pro uchycení optického adaptéru (SC, LC, E2000) do čela optické vany a pro upevnění optických adaptérů v čele rozvaděče, šroubků M2 x 10, válcová hlava MB, pro uchycení optického adaptéru (SC, LC, E2000) do čela optické vany a pro uchycení spojky v optické vaně</t>
  </si>
  <si>
    <t>96x Optická spojka/ adaptér/ coupling SC-SC, simplex, SM, keramický spojovací člen uvnitř adaptéru, modrá, SENKO, výlisek je nelepený (forma pro celý adaptér) + Pigtail optický SM OS1 9/125 G652D, SC/PC, 1m, snadno zdrhovatelný, 900μm, I/L 0,3dB, R/L -45dB, Return Loos -45dB včetně ochrany sváru LOW-COST smrštitelná teplem - 3x45mm – preference tohoto druhu napojení</t>
  </si>
  <si>
    <t>K103-K104</t>
  </si>
  <si>
    <t>K105-K112</t>
  </si>
  <si>
    <t>Montážní práce a konfigurace</t>
  </si>
  <si>
    <t>Montážní práce sestávající z následujících aktivit:</t>
  </si>
  <si>
    <t>Montáž lišt, natažení potřebné kabeláže a aktivních prvků (včetně AP na stropy). Naražení Patch panelů a zásuvek, implementace optických konektorů</t>
  </si>
  <si>
    <t>Montáž Racků, aktivních prvků a serverů, zřízení bezdrátového vysokorychlostního pojítka</t>
  </si>
  <si>
    <t>Konfigurace serverové infrastruktury a nastavení prvků Cisco dle potřeb administrátora</t>
  </si>
  <si>
    <t>Instalace a konfigurace softwarového HA Virtualizačního Cloudu v On-Premise řešení. Instalace a konfigurace virtuálních serverů a aplikací (Exchange, SQL, Moodle, a jiné)</t>
  </si>
  <si>
    <t>Převod stávajících dat – Bakaláři + aplikace</t>
  </si>
  <si>
    <t>Konfigurace uživatelských prostředí – GPO, Profily, mapování jednotek, tiskové fronty</t>
  </si>
  <si>
    <t>Konfigurace zálohovacího, antivirového a antispamového systému</t>
  </si>
  <si>
    <t>Montáž a konfigurace aplikačních systémů</t>
  </si>
  <si>
    <t>K113</t>
  </si>
  <si>
    <t>Školení</t>
  </si>
  <si>
    <t>K114</t>
  </si>
  <si>
    <t>Dokumentace</t>
  </si>
  <si>
    <t>část 10: Konektivita školy a připojení k internetu</t>
  </si>
  <si>
    <t>Výukové centrum technických znalostí - funkční sestava</t>
  </si>
  <si>
    <t>Tréninkové centrum praktických dovedností - funkční sestava</t>
  </si>
  <si>
    <t>Stolní vrtačka</t>
  </si>
  <si>
    <t>O 1</t>
  </si>
  <si>
    <t>Univerzální soustruh</t>
  </si>
  <si>
    <t>O 2</t>
  </si>
  <si>
    <t>CNC soustruh</t>
  </si>
  <si>
    <t>O 3</t>
  </si>
  <si>
    <t>Kombi soustruh</t>
  </si>
  <si>
    <t>O 4</t>
  </si>
  <si>
    <t xml:space="preserve">Frézka univerzální, digitální odměřování  </t>
  </si>
  <si>
    <t>O 5</t>
  </si>
  <si>
    <t xml:space="preserve">CNC frézka  </t>
  </si>
  <si>
    <t>O 6</t>
  </si>
  <si>
    <t>Rovinná bruska /magnetické upínání/</t>
  </si>
  <si>
    <t>O 7</t>
  </si>
  <si>
    <t>Bruska na kulato</t>
  </si>
  <si>
    <t>O 8</t>
  </si>
  <si>
    <t xml:space="preserve">Univerzální nástrojařská bruska  </t>
  </si>
  <si>
    <t>O 9</t>
  </si>
  <si>
    <t>Pásová pila na kov s dopravníkem</t>
  </si>
  <si>
    <t>O 10</t>
  </si>
  <si>
    <t xml:space="preserve">Dvoukotoučová bruska na nože  </t>
  </si>
  <si>
    <t>O 11</t>
  </si>
  <si>
    <t>CNC soustruh s poháněnými nástroji</t>
  </si>
  <si>
    <t>O 12</t>
  </si>
  <si>
    <t xml:space="preserve">Průmyslový vysavač na třísky  </t>
  </si>
  <si>
    <t>O 13</t>
  </si>
  <si>
    <t>Sloupová vrtačka včetně křížového stolu</t>
  </si>
  <si>
    <t>O 14</t>
  </si>
  <si>
    <t>O 15</t>
  </si>
  <si>
    <t>Bruska na spirálové vrtáky</t>
  </si>
  <si>
    <t>O 16</t>
  </si>
  <si>
    <t>O 17</t>
  </si>
  <si>
    <t>O 18</t>
  </si>
  <si>
    <t>O 19</t>
  </si>
  <si>
    <t xml:space="preserve">Sada závitníků M6 - M24, 45 dílů v kazetě  </t>
  </si>
  <si>
    <t>O 20</t>
  </si>
  <si>
    <t>Otočný hrot MK 4 s 7 vyměnitelnými vložkami</t>
  </si>
  <si>
    <t>O 21</t>
  </si>
  <si>
    <t>Digitální páčkový úchylkoměr</t>
  </si>
  <si>
    <t>O 22</t>
  </si>
  <si>
    <t>O 23</t>
  </si>
  <si>
    <t>Magnetický stojánek</t>
  </si>
  <si>
    <t>Rozměry - min. 68x50x56, průměr upínacího otvoru min. 8 mm, délka ramene min. 190 mm, upínací síla min. 800 N</t>
  </si>
  <si>
    <t>O 24</t>
  </si>
  <si>
    <t>O 25</t>
  </si>
  <si>
    <t>Sada kleštin 5C 3 - 26mm, sada 24 ks</t>
  </si>
  <si>
    <t>O 26</t>
  </si>
  <si>
    <t>Otočný kuželový hrot MK 4 / 125 mm</t>
  </si>
  <si>
    <t>O 27</t>
  </si>
  <si>
    <t>Univerzální dělící hlava</t>
  </si>
  <si>
    <t>O 28</t>
  </si>
  <si>
    <t>Přesná vyvrtávací hlava průměr 70 mm v sadě s noži</t>
  </si>
  <si>
    <t>O 29</t>
  </si>
  <si>
    <t>Kleštinový upínač se sadou kleštin, ISO 40 - 15 kusů</t>
  </si>
  <si>
    <t>O 30</t>
  </si>
  <si>
    <t>Sinusový svěrák</t>
  </si>
  <si>
    <t>O 31</t>
  </si>
  <si>
    <t>Set příslušenství pro sloupovou vrtačku</t>
  </si>
  <si>
    <t>O 32</t>
  </si>
  <si>
    <t>Ruční malá kotoučová pila na kov</t>
  </si>
  <si>
    <t>O 33</t>
  </si>
  <si>
    <t>Set příslušenství pro stolní vrtačku</t>
  </si>
  <si>
    <t>O 34</t>
  </si>
  <si>
    <t>Přípravek pro soustružení kuželů pro soustruh</t>
  </si>
  <si>
    <t>Umožňuje soustružení dlouhých vnitřních i vnějších kuželů na univerzálních soustruzích. Rozšiřuje možnosti jejich využití. Délka vodícího pravítka: min 100 mm, nastavení úhlu: min. +- 10°, hmotnost: min. 14,5 kg.</t>
  </si>
  <si>
    <t>část 1: obor Obráběč kovů - kovoobráběcí stroje</t>
  </si>
  <si>
    <t>část 2: obor Obráběč kovů - CNC stroje</t>
  </si>
  <si>
    <t>KA 1</t>
  </si>
  <si>
    <t>Sada PDR nářadí</t>
  </si>
  <si>
    <t>KA 2</t>
  </si>
  <si>
    <t>Sada pro vyrovnání plechu</t>
  </si>
  <si>
    <t>KA 3</t>
  </si>
  <si>
    <t>Souprava pro opravy karoserií</t>
  </si>
  <si>
    <t>KA 4</t>
  </si>
  <si>
    <t>Svařovací přístroj</t>
  </si>
  <si>
    <t>KA 5</t>
  </si>
  <si>
    <t>Sada pro opravy prasklin plastu</t>
  </si>
  <si>
    <t>KA 6</t>
  </si>
  <si>
    <t>Vyřezávání autoskel</t>
  </si>
  <si>
    <t>KA 7</t>
  </si>
  <si>
    <t>Regloskop</t>
  </si>
  <si>
    <t>A 1</t>
  </si>
  <si>
    <t>Nůžkový zvedák  3 t</t>
  </si>
  <si>
    <t>A 2</t>
  </si>
  <si>
    <t>Odsávání výfukových plynů</t>
  </si>
  <si>
    <t>část 4: obory Autoklempíř a Autoelektrikář</t>
  </si>
  <si>
    <t>část 11: Školní nábytek</t>
  </si>
  <si>
    <t>P 34</t>
  </si>
  <si>
    <t>P 35</t>
  </si>
  <si>
    <t>P 36</t>
  </si>
  <si>
    <t>P 37</t>
  </si>
  <si>
    <t>P 38</t>
  </si>
  <si>
    <t>P 39</t>
  </si>
  <si>
    <t>P 40</t>
  </si>
  <si>
    <t>P 41</t>
  </si>
  <si>
    <t>P 42</t>
  </si>
  <si>
    <t>3místný laboratorní stůl</t>
  </si>
  <si>
    <t>Skříň částečně prosklená</t>
  </si>
  <si>
    <t>I 3</t>
  </si>
  <si>
    <t>I 1</t>
  </si>
  <si>
    <r>
      <t>Ocelová mříž překrývající okno s ostěním (rozměry okna 237 cm x 166 cm, hloubka 25 cm). Mříž musí být ukotvena z vnitřní strany, tj. ze serverovny zevnitř a zasazena zvenčí; ukotvení musí zachovat funkci otvírání okna. Svislé prvky zabezpečeny proti násilnému roztažení. Výroba mříže, povrchová úprava v bílé barvě, ochrana proti korozi, ukotvení. Včetně montáže.</t>
    </r>
    <r>
      <rPr>
        <b/>
        <sz val="12"/>
        <color rgb="FFFF0000"/>
        <rFont val="Calibri"/>
        <family val="2"/>
        <scheme val="minor"/>
      </rPr>
      <t xml:space="preserve"> </t>
    </r>
  </si>
  <si>
    <t xml:space="preserve">19) 1 ks Inspekční kamera pro kanalizaci: Výukový modul obsahuje rozsáhlý rozvod svislé i ležaté kanalizace  s  velkým  množstvím  tvarovek,  přístupových a kontrolních míst, včetně základního sanitárního vybavení, jako je umyvadlo, WC, podlahová vpusť a napojení na pračku. Inspekční kamerou lze kontrolovat jak průchodnost připojovacího potrubí, tak i odpadního a svodného potrubí celé sestavy. Je tak možné se seznámit s funkcí a správným používáním inspekční kamery.  Základní rozměry min. 2,0 x 2,2 x 0,8 m (šxvxh). Montážní hmotnost min. 160 kg. Provozní hmotnost min. 160 kg. </t>
  </si>
  <si>
    <t>I 2</t>
  </si>
  <si>
    <t>část 3: obor Instalatér</t>
  </si>
  <si>
    <t>3. sada 2 ks nerezová roštová závěsná police nad dřez a vanu, š.2000, h.350 mm + 40ks háčků celkem</t>
  </si>
  <si>
    <t>4. sada 2 ks tlakové baterie pro vanu a trojdřez (flexibilní rameno hlavice) celkem</t>
  </si>
  <si>
    <t>Celodřevěná z laminované dřevotřísky min. 18 mm s hranami ABS min. 2 mm. Rozměry min. 125 x 60 x 74-76 cm (šířka x hloubka x výška). 1 postranní uzamykatelná skříňka na PC nebo AV přístroje, 1 police výsuvná na klávesnici. Kabelová průchodka. Dezén buk.</t>
  </si>
  <si>
    <t>3místný žákovský (seminární) stůl o rozměrech: výška 74 - 76 cm, šířka 180 cm, hloubka 40 cm. Velikost odpovídající velikosti 6 školních lavic. Konstrukce plochoovál min. 50 x 30 mm, povrchová úprava žárovým komaxitem, barva tmavě modrá. Pracovní deska LDT nebo vyšší kvality min. 18 mm. Dezén buk.</t>
  </si>
  <si>
    <t>Celodřevěná z laminované dřevotřísky min. 18 mm s hranami ABS min. 2 mm. Rozměry min. 125 x 60 x 76 cm (šířka x hloubka x výška). 1 postranní uzamykatelná skříňka na PC nebo AV přístroje, 1 police výsuvná na klávesnici. Kabelová průchodka. Dezén buk.</t>
  </si>
  <si>
    <t>3místný žákovský laboratorní stůl o rozměrech: výška 74 - 76 cm, šířka 180 cm, hloubka 60 cm. Jäklová kovová konstrukce (typ rám se čtyřmi nohami) s rektifikačními šrouby. Povrchová úprava žárovým komaxitem, barva tmavě modrá. Pracovní deska (položená na kovovém rámu) s povrchovou úpravou vysokotlaký laminát (nebo vyšší kvality). Dezén buk nebo obdobný.</t>
  </si>
  <si>
    <t>Dvoumístný PC stůl s výsuvy na klávesnici a držáky na PC. Kabelové průchodky. Modrá kovová konstrukce povrchově upravená komaxitem. Šířka 180 cm, hloubka 60 cm, výška 76 cm.</t>
  </si>
  <si>
    <t>Celodřevěný z laminované dřevotřísky min. 18 mm s hranami ABS min. 2 mm. Rozměry min. 125 x 60 x 76 cm (šířka x hloubka x výška). 1 postranní uzamykatelná skříňka na PC, 1 police výsuvná na klávesnici. Kabelová průchodka. Dezén buk.</t>
  </si>
  <si>
    <t xml:space="preserve">Určená pro popis za sucha stíratelnými fixy. Materiál povrchu: keramický, magnetický, bílý. Povrch vhodný pro nejvyšší zatížení. Tloušťka tabule: min. 22 mm. Sendvičová konstrukce. Rozměr tabule 300 x 120 cm. Stojan: PYLON AL dvojitý - pro dvě tabule, zvedací systém hliníkové konstrukce, výška pylonů min. 290 cm, zvedání a spouštění v rozsahu min. 130 cm. Polička: hliníková nebo plastová odkládací polička - délka min. 100 cm. </t>
  </si>
  <si>
    <t xml:space="preserve">Určená pro popis za sucha stíratelnými fixy. Materiál povrchu: keramický, magnetický, bílý. Povrch vhodný pro nejvyšší zatížení. Tloušťka tabule: min. 22 mm. Sendvičová konstrukce. Rozměr tabulí 300 x 120 cm. Stojan: PYLON AL dvojitý - pro dvě tabule, zvedací systém hliníkové konstrukce, výška pylonů min. 290 cm, zvedání a spouštění v rozsahu min. 130 cm. Polička: hliníková nebo plastová odkládací polička - délka min. 100 cm. </t>
  </si>
  <si>
    <t>Celodřevěný z laminované dřevotřísky tloušťky min. 18 mm, ABS hrany. Čtyřzásuvkový s centrálním zámkem. Dezén buk. Rozměry min. 42 x 55 x 68 (šířka x hloubka x výška).</t>
  </si>
  <si>
    <t>21) Monitorovací a řídící komponenty pro výše uvedené výukové moduly (položky 1 - 19)</t>
  </si>
  <si>
    <t>24) Schémata zapojení na modulu</t>
  </si>
  <si>
    <t>26) Podklady pro výukové metodiky</t>
  </si>
  <si>
    <t>27) Interaktivní výuková animace</t>
  </si>
  <si>
    <t>10) Podklady pro výukové metodiky</t>
  </si>
  <si>
    <t>11) Interaktivní výuková animace</t>
  </si>
  <si>
    <t>12) Přepravní a uskladňovací dřevěné bedny</t>
  </si>
  <si>
    <r>
      <t xml:space="preserve">Min. 10dílná sada v provedení </t>
    </r>
    <r>
      <rPr>
        <b/>
        <sz val="12"/>
        <color theme="1"/>
        <rFont val="Calibri"/>
        <family val="2"/>
        <scheme val="minor"/>
      </rPr>
      <t>dvoubřitá</t>
    </r>
    <r>
      <rPr>
        <sz val="12"/>
        <color theme="1"/>
        <rFont val="Calibri"/>
        <family val="2"/>
        <scheme val="minor"/>
      </rPr>
      <t xml:space="preserve"> - drážkovací fréza v průměrech 3, 4, 5, 6, 8, 10, 12, 14, 18 a 20 mm. Povlakované TiN (nitrid titanu).                                                                                                                                                                                                 Min. 10dílná sada v provedení čelní </t>
    </r>
    <r>
      <rPr>
        <b/>
        <sz val="12"/>
        <color theme="1"/>
        <rFont val="Calibri"/>
        <family val="2"/>
        <scheme val="minor"/>
      </rPr>
      <t>čtyřbřitá</t>
    </r>
    <r>
      <rPr>
        <sz val="12"/>
        <color theme="1"/>
        <rFont val="Calibri"/>
        <family val="2"/>
        <scheme val="minor"/>
      </rPr>
      <t xml:space="preserve"> v průměrech 3, 4, 5, 6, 8, 10, 12, 14, 18 a 20 mm. Povlakované TiN (nitrid titanu).                                                                                                                                                                                                 </t>
    </r>
  </si>
  <si>
    <t xml:space="preserve">Min. 5dílná sada rybinových fréz o průměrech: 13x60°, 16x60°, 20x60°, 25x60°, 32x60°. Povlakované TiN (nitrid titanu).   </t>
  </si>
  <si>
    <t xml:space="preserve">Frézy rybinové, TiN, sada 5dílná    </t>
  </si>
  <si>
    <t>Stopková fréza 3 - 20 mm TiN, 20dílná sada 2 a 4 - břitech fréz</t>
  </si>
  <si>
    <t xml:space="preserve">Min. 9dílná sada o rozměrech stopek a pracovních částí: 12 mm / 5x2 mm, 15 mm / 5x3 mm, 10 mm / 5x3 mm, 19 mm / 5x4 mm, 19 mm / 5x5 mm,19 mm / 5x6 mm, 22 mm / 5x5 mm, 28 mm / 5x8 mm, 32 mm. </t>
  </si>
  <si>
    <t>Min. 45dílná sada nejpoužívanějších závitořezných nástrojů z nástrojové oceli. Závitníky a závitová očka řady - M6, M8, M10, M12, M14, M16, M18, M20, M22, M24. Závitníky a závitová očka s jemným stoupáním - M6x0,75, M8x1,0, M10x1,25, M12x1,5, M14x1,5, M16x1,5, M18x1,5, M20x1,5, M22x1,5, M24x1,5. Vratidlo pro závitníky, vratidlo pro závitové kruhové čelisti „očka“, vratidlo pro závitníky T rukojeť, redukce na závitové kruhové čelisti „očka“, šroubovák.</t>
  </si>
  <si>
    <t>Frézy na drážky T, TiN, sada 9dílná</t>
  </si>
  <si>
    <t xml:space="preserve">Digitální vnitřní mikrometr, sada 4dílná </t>
  </si>
  <si>
    <t>Min. 4dílná sada s rozsahem měření min. 5 ÷ 100 mm s přesností min. 0,001 mm. Měřící plochy z kalené oceli.</t>
  </si>
  <si>
    <t>Digitální tří dotekový dutinoměr, 4dílná sada</t>
  </si>
  <si>
    <t>Min. 4dílná sada s rozsahem měření min. 20 ÷ 50 mm s přesností min. 0,001 mm. Měřící plochy z kalené oceli.</t>
  </si>
  <si>
    <t>Min. 24dílná sada pružných kleštin 5C 3 - 26 mm sloužících k upínání a unášení tyčového materiálu při průchodu vřetenem soustruhu umožňujících dokonalé upnutí kruhového polotovaru včetně jeho posouvání.</t>
  </si>
  <si>
    <t>Upínací průměr: min. 35 mm, max. 125, Upínání - kužel: MK4. Otočný středící kužel - tupý (otočný hrot s velkým nosem).</t>
  </si>
  <si>
    <t>Min. 15dílná sada kleštinových upínačů o rozměrech 3, 4, 5, 6, 7, 8, 9, 10, 11, 12, 16, 18, 20, 25 mm, upínací klíč. Uložení kleštin – přenosný kufr s polstrováním. Nástroje vyrobeny z kalené oceli.</t>
  </si>
  <si>
    <t>Cvičná figurína 70+10 kg</t>
  </si>
  <si>
    <t>96. 1 ks Li-Ion aku pro termokameru, kapacita 4 h, do výbušného prostředí</t>
  </si>
  <si>
    <t>90. 1 ks odvětrání žárové zóny (objem místnosti cca 15 m3)</t>
  </si>
  <si>
    <t>86. 1 ks tepelný zářič 10 kW</t>
  </si>
  <si>
    <t xml:space="preserve">Otočný hrot s min. sedmi vyměnitelnými vložkami rozšiřující použití běžného otočného hrotu o další možnosti upínání. Obsah min.: 2 vložky pro vnější podepření, 1 vnitřní se zvětšeným průměrem, 1 prodloužený hrot a 3 hroty 60stupňové a 3 hroty 90stupňové. </t>
  </si>
  <si>
    <r>
      <t>Převodový poměr min. 40:1, sklopná hlava min. -10</t>
    </r>
    <r>
      <rPr>
        <sz val="11"/>
        <color theme="1"/>
        <rFont val="Calibri"/>
        <family val="2"/>
        <scheme val="minor"/>
      </rPr>
      <t>°</t>
    </r>
    <r>
      <rPr>
        <sz val="12"/>
        <color theme="1"/>
        <rFont val="Calibri"/>
        <family val="2"/>
        <scheme val="minor"/>
      </rPr>
      <t xml:space="preserve">  až max. + 90°, přímé dělení po min. 24, možná dělení od min. 2 do max. 50 s možností dalších dělení od min 52 - max. 380. Výška hrotu min. 128 mm, průměr otvoru min. 20 mm. Vybavení – koník, min. 2 dělící kotouče, středící hrot, upínací pouzdro. Záruční doba min. 2 roky.</t>
    </r>
  </si>
  <si>
    <t>Rozměr hlavy min. 70 mm. Vyvrtávaný otvor v rozmezí min. 10 mm - 220 mm. Sada nožů včetně kufříku.</t>
  </si>
  <si>
    <t xml:space="preserve">Rozsah nastavení 0 – 45°, rozteč otevřených čelistí min. 60 mm, šířka čelistí min. 50 mm, výška čelistí min. 25 mm, přesnost min. 0,005/100 mm. Nástroj vyroben z kalené oceli. </t>
  </si>
  <si>
    <t>Mikrometr na ozubená kola</t>
  </si>
  <si>
    <t xml:space="preserve">Třmenový mikrometr s talířkovými doteky, LCD displej, ocelová lakovaná konstrukce, rozsah měření v rozmezí min.  0-25 mm, s přesností min. 0,001 mm, nulovací tlačítko, automatické vypnutí při nečinnosti.  </t>
  </si>
  <si>
    <t>Analogový mikrometr pro měření středního průměru závitů včetně základních nástavců, pevný prizmatický dotek 60°, kuželové vřeteno, aretace naměřené hodnoty, matná stupnice, řehtačka pro zajištění konstantní síly při měření, ocelová konstrukce s lakovaným a izolovaným třmenem</t>
  </si>
  <si>
    <t>Ocelová konstrukce s tvrdokovovými měřícími doteky, rozsah měření min. 5-50 mm s přesností min. 0,001 aretace naměřených hodnot, aretace naměřených hodnot, LCD displej, možnost nulování hodnot</t>
  </si>
  <si>
    <r>
      <t>Dobře čitelný LCD displej, odolná konstrukc</t>
    </r>
    <r>
      <rPr>
        <sz val="12"/>
        <rFont val="Calibri"/>
        <family val="2"/>
        <scheme val="minor"/>
      </rPr>
      <t>e, délka měřícího ramene min. 460 mm</t>
    </r>
    <r>
      <rPr>
        <sz val="12"/>
        <color theme="1"/>
        <rFont val="Calibri"/>
        <family val="2"/>
        <scheme val="minor"/>
      </rPr>
      <t>, měření ploch, délek, souřadnic, délek úseků. Výběr jednotky měření. Funkce ukládání a opětovného vyvolání nastavení měřičských podmínek. Výběr jednotky měření. Variabilní nastavení měřítka. Funkce součtu a průměrování výsledků měření.</t>
    </r>
  </si>
  <si>
    <t>Rozsah měření 0 - 0,5 mm s přesností min. 0,01 mm. Vyklápěcí páčka dovolující pracovat s přístrojem v ideální poloze pro vystřeďování. Měřící plochy z kalené oceli.</t>
  </si>
  <si>
    <t>Profilprojektor</t>
  </si>
  <si>
    <t xml:space="preserve">VisionPro – správa PC učebny </t>
  </si>
  <si>
    <t>Určeno pro větší místnosti bez zatemnění, pro větší skupiny osob, převážně k prezentaci, příležitostně k filmové projekci
Nativní rozlišení min. 1280x1080
Vstupy min.: 2x HDMI, 1x VGA
Možnost montáže na strop
Možnost otočení obrazu o 180°
Napájecí šňůra pro el. síť v České republice
Napájení 230 V / 50 Hz
Technologie DLP
Svítivost lampy min. 4000 ANSI lumenů
Dálkové ovládání s vestavěným laserovým ukazovátkem</t>
  </si>
  <si>
    <t>Mechanické nástěnné stahovací plátno 
Projekční plocha min. 220 x 120 cm
Poměr stran 16:9
Barva kazety bílá</t>
  </si>
  <si>
    <t xml:space="preserve">Nový počítač s ověřenou konfigurací ne starší 1 roku, jehož žádná součást nebude repasovaná    
Procesor nejméně 4 jádra, minimálně 7400 bodů dle metodiky http://www.cpubenchmark.net     
RAM 8 GB nebo více     
SSD disk 256 GB nebo více s rozhraním M.2 PCIe NVMe     
Windows 10 Pro 64bit (z důvodu kompatibility s prostředím školy) - předinstalovaný    
Dedikovaná grafická karta pro multimedia do slotu PCI-e x16 s HDMI, VGA, DVI-D, min. 2GB videopaměti
Zvuková karta stereo s audio výstupem na zadním panelu
DVD vypalovačka     
Klávesnice s potiskem USA/CZ a numerickou částí, standardní zdvih kláves, připojení drátové s rozhraním USB
Síťová karta min. 1Gb/s s konektorem RJ45     
Myš optická nejméně se dvěmi tlačítky a scrollovacím kolečkem, připojení drátové s rozhraním USB a délkou kabelu minimáně 1,5 m.
Čtečka paměťových karet min. typu SD a SDHC
MIn. dva USB porty na předním panelu a min. čtyři USB porty na zadním panelu
Provedení skříně tower     
Napájení 230 V / 50 Hz     
Napájecí šňůra pro el. síť v České republice     </t>
  </si>
  <si>
    <t>Uzamykatelný vozík nebo pojízdná skříňka pro uložení min. 20 notebooků 15,6"</t>
  </si>
  <si>
    <t xml:space="preserve">Nový počítač s ověřenou konfigurací ne starší 1 roku, jehož žádná součást nebude repasovaná    
Procesor nejméně 4 jádra, minimálně 7400 bodů dle metodiky http://www.cpubenchmark.net     
RAM 8 GB nebo více     
SSD disk 256 GB nebo více s rozhraním M.2 PCIe NVMe     
Windows 10 Pro 64bit (z důvodu kompatibility s prostředím školy) - předinstalovaný    
Dedikovaná grafická karta pro multimedia do slotu PCI-e x16 s HDMI a DisplayPort (standardní velikost), min. 2 GB videopaměti
Zvuková karta stereo s audio výstupem na zadním panelu
DVD vypalovačka     
Myš optická nejméně se dvěmi tlačítky a scrollovacím kolečkem, připojení drátové s rozhraním USB a délkou kabelu minimáně 1,5 m
Klávesnice s potiskem USA/CZ a numerickou částí, standardní zdvih kláves, připojení drátové s rozhraním USB
Síťová karta min. 1Gb/s s konektorem RJ45     
Čtečka paměťových karet typu SD a SDHC
Min. dva USB porty na předním panelu a min. čtyři USB porty na zadním panelu
Provedení skříně tower     
Napájení 230 V / 50 Hz     
Napájecí šňůra pro el. síť v České republice     </t>
  </si>
  <si>
    <t xml:space="preserve">Nový počítač s ověřenou konfigurací ne starší 1 roku, jehož žádná součást nebude repasovaná    
Procesor nejméně 4 jádra, minimálně 7400 bodů dle metodiky     
http://www.cpubenchmark.net     
RAM 8 GB nebo více     
SSD disk 256 GB nebo více s rozhraním M.2 PCIe NVMe     
Windows 10 Pro 64bit (z důvodu kompatibility s prostředím školy) - předinstalovaný      
Dedikovaná grafická karta pro multimedia do slotu PCI-e x16 s HDMI, VGA, DVI-D, 2GB videopaměti
Zvuková karta stereo s audio výstupem na zadním panelu
DVD vypalovačka     
Klávesnice s potiskem USA/CZ a numerickou částí, standardní zdvih kláves, připojení drátové s rozhraním USB
Síťová karta min. 1Gb/s s konektorem RJ45     
Myš optická nejméně se dvěmi tlačítky a scrollovacím kolečkem, připojení drátové s rozhraním USB a délkou kabelu minimáně 1,5 m.
Čtečka paměťových karet typu SD a SDHC
Alespoň dva USB porty na předním panelu a čtyři na zadním panelu
Provedení skříně tower     
Napájení 230 V / 50 Hz     
Napájecí šňůra pro el. síť v České republice     </t>
  </si>
  <si>
    <t>3. Hydraulické nůžky  - max. velikost rozevření min. 180 mm, max. střihací síla  min. 1100 kN, max. hmotnost 18 kg (kompatibilní s PMJ)</t>
  </si>
  <si>
    <r>
      <rPr>
        <u val="single"/>
        <sz val="11"/>
        <color theme="1"/>
        <rFont val="Calibri"/>
        <family val="2"/>
        <scheme val="minor"/>
      </rPr>
      <t>Příslušenství přívěsu min. v rozsahu</t>
    </r>
    <r>
      <rPr>
        <sz val="11"/>
        <color theme="1"/>
        <rFont val="Calibri"/>
        <family val="2"/>
        <scheme val="minor"/>
      </rPr>
      <t>: 2 ks vazák na hadice 10 x 1,6 m (hadicový držák); 1 ks sáček na hadicový držák; 2 ks přejezdový můstek; 1 ks hydrantový nástavec; 4 ks hadice C52 x 20 m s koncovkami; 5 ks hadice požární B75 x 20 m s koncovkami; 1 ks klíč k nadzemnímu hydrantu; 1 ks klíč k podzemnímu hydrantu; 2 ks klíč na spojky a šroubení 75 - 52; 2 ks klíč na spojky a šroubení 125/75; 2 ks proudnice 52; 4 ks objímka hadicová C52; 4 ks objímka hadicová B75; 2 ks sáček na objímky; 1 ks řezač svorníků - pákové nůžky; 1 ks páčidlo ploché; 1 ks sekera hasičská bourací; 1 ks proudnice kombinovaná 75 AWG; 1 ks přechod 110/75; 2 ks přechod 75/52; 1 ks přenosná motorová stříkačka; 1 ks kohout přenosný kulový B75 AWG; 1 ks přetlakový ventil B75 AWG; 1 ks příslušenství k přenosné motorové stříkačce; 1 ks rozdělovače s vřetenovým uzávěrem; 2 ks LED svítilny s rychlonabíječem; 4 ks sací požární hadice 110 x 2,5 m se šroubením; 1 ks sací koš 110, 1 ks skříňka s nářadím; 1 ks lano ventilové 8 x 25 m; 1 ks lano záchytné 10 x 20m; 2 ks vidlice lana. Požární stříkačka o max. výkonu motoru min. 55 HP, max. výkon čerpadla min. 1500 l/min při 1,0 MPa., s plně automatickou rotační vývěvou o max. výkonu min. 1500 l/min. při 1,0 MPa, elektrický start nebo ruční startovací šňůra, výstup: 2x otočné 90˚ B75 kulové ventily.</t>
    </r>
  </si>
  <si>
    <t xml:space="preserve">Nepotopitelná figurína simulující váhu i držení těla zraněného ve vodě. Váha na suchu max. 40 kg, výška min. 180 cm.  Na kostře těla pevná nylonová síťka, která ve vodě rychle nasákne vodu. Oranžový overal s reflexními pásky. Včetně holinek. </t>
  </si>
  <si>
    <r>
      <rPr>
        <sz val="12"/>
        <color theme="1"/>
        <rFont val="Calibri"/>
        <family val="2"/>
        <scheme val="minor"/>
      </rPr>
      <t xml:space="preserve">Výukový trenažér pro nácvik orientace v zakouřeném prostoru včetně instalace výukového trenažéru (snadno rozebiratelný, robustní a provozně odolný klecový systém s plazící sekcí délky min. 26 m, rastr modulů 900 x 900 mm, výška plazící sekce 900 mm, s pochozí sekcí délky min. 26 m, výška pochozí sekce 1800 mm a šířka 900 mm), dýchací techniky, její dekontaminace, údržby, zkoušek a plnění, termokamery a kompatibilních přileb s dýchacími přístroji, včetně elektromontážních prací, vzduchotechniky a žárové zóny, veškerých montážních prací, uvedení do provozu, zaškolení obsluhy, zaměření, revize, dopravy a balného.                                                                                                                                                </t>
    </r>
    <r>
      <rPr>
        <u val="single"/>
        <sz val="12"/>
        <color theme="1"/>
        <rFont val="Calibri"/>
        <family val="2"/>
        <scheme val="minor"/>
      </rPr>
      <t>Sada sestávající minimálně z:</t>
    </r>
  </si>
  <si>
    <t>32. 1 ks tiskárna laserová, barevná s jednostranným tiskem A4, určená min. pro střední zátěž</t>
  </si>
  <si>
    <t>107. Montážní náklady pro ergometry a kladivo</t>
  </si>
  <si>
    <t>Možnost odměřování vzdáleností, kontroly úhlů nebo rádiusů, kontroly úhlů nebo radiusů a pořizování fotografií i video detailu pomocí softwaru - program do PC pro přenos dat z mikroskopu, konektor USB 2. Stojánek, pohyblivý suport s dorazy, kalibrační měrky 0,1 mm a 1 mm, opěrné kroužky pro přiblížení 80x/150x a pro přiblížení 60x/200x, min. rozsah přiblížení 450 - 600 x, osvětlení LED, napájení přes USB konektor.</t>
  </si>
  <si>
    <t>Sinusové pravítko 200 mm</t>
  </si>
  <si>
    <t xml:space="preserve">Rozsah infra teploměru min.: -50 až 800°C, optika 20:1, dva zaměřovací laserové paprsky pro přesnou orientaci, nastavitelná emisivita v rozsahu min. 0,10 - 1,00, rozsah infra teploměru min.: -50 až 800°C rozlišení min. 0.1°C přesnost min. 2°C, optika 20:1 (200cm vzdálenosti = 10cm průměr místa měření),  odezva měření max. 0,5 sec. S dvojitým zaměřovacím laserem pro přesnější určení měřeného místa (křížení laserových paprsků do jednoho bodu). </t>
  </si>
  <si>
    <t>Měření absolutního tlaku s přesností min. ±3 hPa. Zadáním nadmořské výšky na místě se tento přepočítá na barometrický tlak vzduchu. Měření barometrické výšky mezi dvěma body. Včetně ochranné krytky, baterií a kalibračního protokolu.</t>
  </si>
  <si>
    <t>Software (symantec, SQL 4 x Core, cal std shpoint, veritas atd.) sestávající z důvodu kompatibility se stávajícím prostředím z následujících prvků:</t>
  </si>
  <si>
    <t>Školení (pro minimálně 5 osob s délkou trvání min. 8 hodin) a demonstrace</t>
  </si>
  <si>
    <t>108. Montáž, uvedení do provozu, zaškolení obsluhy (pro min. 10 osob s délkou trvání min. 8 hodin), zaměření a revize</t>
  </si>
  <si>
    <t>Prvky WI-FI pokrytí budov obsahující minimálně:</t>
  </si>
  <si>
    <t>Aplikační systémy a jejich příslušenství sestávající minimálně z:</t>
  </si>
  <si>
    <t>Set optické kabeláže sestávající mininimálně z:</t>
  </si>
  <si>
    <t>Set metalické kabeláže</t>
  </si>
  <si>
    <t>40 x Datová dvojzásuvka typu DIGITUS CAT 6A Class EA network outlet, shielded, 2x RJ45, LSA, RAL 9010, Class EA, wall outlet, Vertical cable installation, CAT 6A Class EA for up to 500 MHz, CAT 6A, EIA/TIA 568 and ISO/IEC 11801 / EN 50173</t>
  </si>
  <si>
    <t>Set optické kabeláže</t>
  </si>
  <si>
    <t>5. Stabilizační sada pro vozidla po dopravní nehodě - max. zatížení min. 1000 kg, max. výsuvná délka min.             2 200 mm.</t>
  </si>
  <si>
    <t>Výcvikový  nafukovací raft včetně pádel</t>
  </si>
  <si>
    <t>70+10 kg, snášející teplotu až 100 C, rozložení hmotnosti dle anatomie člověka, pevná a trvanlivá tkanina z voděodolného a samozhášecího materiálu (polypropylen), ochranná kombinéza vystužená popruhy a pratelná, holinky.</t>
  </si>
  <si>
    <t>Vertikální projekce. Funkce min.: měření souřadnic bodu, linky, středu, měření vzdálenosti dvou objektů, poloměru, úhlů. Rozměr podstavce min. 340 x 150 mm, rozměr skleněného stolu min. 195 x 95 mm, obrazovka o průměru min. 300 mm s rozsahem 0°- 360°, pracovní vzdálenost 77,7 mm, zvětšení čočky min. 10 x, rozlišení (osyX/Y) min. 0.5 µm, posuv na ose Z min. 90 mm, osvětlení halogen 24V/150W, výstup RS232C. Celkové rozměry min. 500 x 700 x 1100 mm. Váha min. 100 kg.</t>
  </si>
  <si>
    <t>SW Matlab PASS (licence 3 x 1 rok)</t>
  </si>
  <si>
    <t>MATLAB PASS (z důvodu kompatibility s prostředím školy)
Časově omezená multilicence pro střední a základní školy neomezeně pro celou školu na období 12 měsíců</t>
  </si>
  <si>
    <t>Cena jednotková</t>
  </si>
  <si>
    <t>Cena celkem (bez DPH)</t>
  </si>
  <si>
    <t>Cena celkem (s DPH)</t>
  </si>
  <si>
    <t>Cena celkem:</t>
  </si>
  <si>
    <t>3 pracoviště elektropneumatiky</t>
  </si>
  <si>
    <t>Zařízení musí splňovat min.: Sestavení pneumatických a elektropneumatických úloh na 3 pracovištích. Možnost s přímým propojením s řídícím PLC. Možnost napojení na stávající výukový systém Festo hadičkami 4 x 0,75 mm. Elektrické prvky systému pracují se stejnosměrným napětím 24 V. Jednotlivé prvky lze snadno upevňovat na pracovní desku – bez použití nářadí. Prvky lze na desce libovolně posunovat. Pneumatické prvky pracují s tlakem 0,1 – 0,8 MPa. Všechny elektrické prvky lze vzájemně propojovat kabely s bezpečnostními koncovkami (banánky) 4 mm (vyjma připojovacích konektorů PLC).</t>
  </si>
  <si>
    <t>3 pracoviště - regulace</t>
  </si>
  <si>
    <t>2.500 m - Instalační kabel typu Solarix CAT6A STP LSOH 500 m, drát. kabel SXKD-6A-STP-LSOH (čtyřpárový instalační kabel kategorie 6A určený pro použití i v těch nejnáročnějších podmínkách). Stíněný kabel vhodný pro bezproblémový provoz vysokorychlostního protokolu 10GBaseT. Kabel typu Solarix - kategorie 6A splňující požadavky specifikované v mezinárodních standardech pro kategorii 6A – tj. kabel testovaný až do šířky pásma 500 MHz. Vodiče kabelu vyrobeny z kvalitního měděného drátu o velikosti AWG 23 s polyethylenovou izolací. Typ pláště kabelu LSOH.</t>
  </si>
  <si>
    <r>
      <t xml:space="preserve">Jedinečný interaktivní výukový modul, jehož každý modul představuje samostatný celek a společně s ostatními moduly tvoří funkční sestavu pro různé úlohy z oblasti vytápění, automatizace, měření a regulace atd. Funkční celek navržený pro studijní účely s možností sledování provozu včetně komplexní vizualizace umožňující po zapúojení do počítačové sítě vzdálené sledování. Výukové centrum skládající se z montážních a závěsných systémů, na které jsou zavěšeny jednotlivé technologické prvky výukového systému popsané níže. Včetně monitorovacích a řídící komponentů, které řídí řídící software. Možnost sledování, nastavení a měření zadaných parametrů a archivace dat z provozu systému. Interaktivní animace funkčnosti systému pro pochopení funkce a principu jednotlivých procesů poskytující animované zobrazení reálného prodění jednotlivými moduly, případně celou soustavou. Záruční doba na všechna zařízení min. 2 roky. </t>
    </r>
    <r>
      <rPr>
        <b/>
        <u val="single"/>
        <sz val="12"/>
        <rFont val="Calibri"/>
        <family val="2"/>
        <scheme val="minor"/>
      </rPr>
      <t>Sada sestávající minimálně z:</t>
    </r>
  </si>
  <si>
    <t>1) 1 ks Tepelné čerpadlo vzduch/voda: Vnitřní jednotka tepelného čerpadla na tomto výukovém modulu, jež je propojena odděleným okruhem s venkovní jednotkou, slouží jako tepelný zdroj pro další výukové moduly. Využití je možné ve dvou tepelných režimech – vytápění nebo chlazení. Topný výkon min. 4,8 kW. Elektrický příkon min. 1,7 kW.</t>
  </si>
  <si>
    <t xml:space="preserve">2) 1 ks Elektrický kotel: Zapojení výukového modulu s elektrickým kotlem slouží jako tepelný zdroj pro další výukové moduly. S tímto výukovým modulem je možné nastavovat provozní režimy a výkon kotle, měřit množství vyrobeného tepla, průtok topné vody, vstupní a výstupní teploty a měřit množství odebrané elektrické energie za pomocí zapojeného elektroměru. Topný rozvod výukového modulu je řešen tak, aby bylo možné napojit více zdrojů tepla současně. Topný výkon min. 7,5 kW. Elektrický příkon min. 7,6 kW. </t>
  </si>
  <si>
    <r>
      <t>3) 1 ks Napojení solárních kolektorů: Funkční termické solární kolektory se napojují standardním rozvodem od místa jejich montáže ve venkovním prostředí k výukovému modulu. Samotný výukový modul obsahuje čerpadlovou sestavu, která zajistí provoz solárních kolektorů. Dále obsahuje regulační prvky, které umožňují měřit množství vyrobeného tepla, sledovat jejich topný výkon, množství  slunečního  záření,  průtok  topné  vody,  vstupní a výstupní teploty. Výukový modul je vybaven všemi potřebnými zabezpečovacími a provozními prvky, které se na moderních solárních sestavách používají. Regulace výukového modulu zabezpečuje nabíjení akumulačního zásobníku topné nebo teplé vody. Plocha apertury min. 1,8 m</t>
    </r>
    <r>
      <rPr>
        <vertAlign val="superscript"/>
        <sz val="12"/>
        <rFont val="Calibri"/>
        <family val="2"/>
        <scheme val="minor"/>
      </rPr>
      <t xml:space="preserve">2  </t>
    </r>
    <r>
      <rPr>
        <sz val="12"/>
        <rFont val="Calibri"/>
        <family val="2"/>
        <scheme val="minor"/>
      </rPr>
      <t>/ optimální účínnost. 0,8. Elektrický příkon min. 0,3 kW.</t>
    </r>
  </si>
  <si>
    <t>4) 1 ks Kombinovaný rozdělovač + sběrač včetně expanzní nádoby: Modul s kombinovaným rozdělovačem a sběračem znázorňuje funkční zapojení dvou typických směšovaných topných větví a jedné nesměšované topné větve, které lze napojit na spotřebiče dalších  výukových modulů. Přenesený topný výkon min. 120 kW. Elektrický příkon min. 0,5 kW.</t>
  </si>
  <si>
    <r>
      <t>5) 1 ks Podlahový rozdělovač + sběrač: Výukový modul obsahuje rozdělovač a sběrač pro podlahové vytápění,  včetně  čerpadlového  okruhu  a  vyvažování. Výukový modul se napojuje přímo na zdroje tepla. Minimální průtok 0,3 m</t>
    </r>
    <r>
      <rPr>
        <vertAlign val="superscript"/>
        <sz val="12"/>
        <rFont val="Calibri"/>
        <family val="2"/>
        <scheme val="minor"/>
      </rPr>
      <t>3</t>
    </r>
    <r>
      <rPr>
        <sz val="12"/>
        <rFont val="Calibri"/>
        <family val="2"/>
        <scheme val="minor"/>
      </rPr>
      <t>/hod. Elektrický příkon min. 0,4 kW.</t>
    </r>
  </si>
  <si>
    <t>6) 1 ks Deskový výměník pro ohřev teplé vody: Výukový modul s tímto zapojením deskového ohřívače představuje variantu oddělení dvou systémů, v tomto případě pro ohřev teplé vody. Regulace modulu zajistí ovládání chodu čerpadel dle provozních teplot. Minimální průtok 14,5 m3/hod. Elektrický příkon min. 0,5 kW.</t>
  </si>
  <si>
    <r>
      <t>7) 1 ks Akumulační zásobník ÚT a TV: Akumulační zásobník slouží pro akumulaci topné vody převážně vysokoteplotních nebo neregulovatelných zdrojů s integrovaným řešením nepřímotopného ohřevu teplé vody. Naakumulovaná topná voda je dále určena pro vytápění, např. přes kombinovaný rozdělovač-sběrač. Integrovaný zásobník na teplou vodu je na tomto výukovém modulu připraven pro napojení výstupu teplé vody, vstupu studené vody a příp. cirkulace, například na stávající soustavu. Regulace modulu umožňuje sledovat a zaznamenávat teploty, jakými jsou oba zásobníky nahřívány, sledovat odběr teplé vody a také chod cirkulace. Plocha výměníku ÚT min. 1,5 m</t>
    </r>
    <r>
      <rPr>
        <vertAlign val="superscript"/>
        <sz val="12"/>
        <rFont val="Calibri"/>
        <family val="2"/>
        <scheme val="minor"/>
      </rPr>
      <t>2</t>
    </r>
    <r>
      <rPr>
        <sz val="12"/>
        <rFont val="Calibri"/>
        <family val="2"/>
        <scheme val="minor"/>
      </rPr>
      <t>. Elektrický příkon min. 0,4 kW.</t>
    </r>
  </si>
  <si>
    <t>8) 1 ks Teplovzdušná jednotka: Teplovzdušná jednotka zapojená na tomto výukovém modulu je určena k napojení na směšovanou topnou větev rozdělovače a sběrače pro využití a sledování vyrobeného tepla. Tento výukový modul ukazuje reálné využití teplovzdušného vytápění velkých prostor z praxe. Topný výkon ÚT1 min. 22 kW. Elektrický příkon min. 0,5 kW.</t>
  </si>
  <si>
    <t>9) 1 ks Jednoduchý topný okruh: Výukový modul je osazen základními topenářskými prvky (čerpadlem, vyvažovacím ventilem, uzavíracím ventilem). Každé z těchto zařízení má určité provozní parametry, které musí odpovídat provozním podmínkám. V tomto případě je kladen důraz na tlakové ztráty. Pomocí měřících bodů, na které lze napojit měřič tlakových diferencí, je možné tuto tlakovou ztrátu měřit a zaznamenávat. Topný výkon min. 17 kW. Elektrický příkon min. 0,7 kW.</t>
  </si>
  <si>
    <r>
      <t>10) 1 ks Podlahové vytápění - bifilár: Modul s podlahovým rozvodem se napojuje na větve předřazeného podlahového rozdělovače a sběrače. Podlahové vytápění je provedeno biﬁlárním (souběžným) způsobem a znázorňuje tak jednu z možností kladení otopného rozvodu. Rozvody jsou k modulu upevněny pomocí systémové izolační desky. Minimální průtok 0,3 m</t>
    </r>
    <r>
      <rPr>
        <vertAlign val="superscript"/>
        <sz val="12"/>
        <rFont val="Calibri"/>
        <family val="2"/>
        <scheme val="minor"/>
      </rPr>
      <t>3</t>
    </r>
    <r>
      <rPr>
        <sz val="12"/>
        <rFont val="Calibri"/>
        <family val="2"/>
        <scheme val="minor"/>
      </rPr>
      <t>/hod. Objem topné vody min. 2 l.</t>
    </r>
  </si>
  <si>
    <r>
      <t>11) 1 ks Vodovodní přípojka: Vodovodní přípojka na výukovém modulu slouží pro ukázku správného zapojení studené vody s ohledem na normativní předpisy a požadované ochranné prvky, včetně redukčního ventilu dispozičního tlaku vody. Sestava pro názornost obsahuje čtyři vodoměry s různou konstrukcí. Zároveň je výukový modul výchozím bodem pro připojení studené vody (SV) pro další moduly využívající studenou vodu. Minimální průtok vody 2 m</t>
    </r>
    <r>
      <rPr>
        <vertAlign val="superscript"/>
        <sz val="12"/>
        <rFont val="Calibri"/>
        <family val="2"/>
        <scheme val="minor"/>
      </rPr>
      <t>3</t>
    </r>
    <r>
      <rPr>
        <sz val="12"/>
        <rFont val="Calibri"/>
        <family val="2"/>
        <scheme val="minor"/>
      </rPr>
      <t>/hod. Elektrický příkon min. 0,3 kW.</t>
    </r>
  </si>
  <si>
    <r>
      <t>12) 1 ks Přečerpávací stanice odpadních vod s využitím teplé vody: Výukový modul s umyvadlem a přečerpávací stanicí slouží pro názorné zapojení studené, teplé a cirkulační vody umyvadla. Potrubí teplé vody, příp. cirkulace, jsou k umyvadlu přivedeny ze zdroje tepla. Pro zajištění bezpečnosti uživatele je přívod teplé vody osazen trojcestnou směšovací armaturou s nastavitelnou teplotou. Odvod odpadní vody z  umyvadla je doplněn o jednotku přečerpávací stanice, která znázorňuje, jak lze odvádět odpadní vody do veřejné kanalizace při ztížených dispozičních řešeních (např. pod úrovní stoky veřejné kanalizace, popř. domovní čistírny odpadních vod). Dopravované množství min. 3 m</t>
    </r>
    <r>
      <rPr>
        <vertAlign val="superscript"/>
        <sz val="12"/>
        <rFont val="Calibri"/>
        <family val="2"/>
        <scheme val="minor"/>
      </rPr>
      <t>3</t>
    </r>
    <r>
      <rPr>
        <sz val="12"/>
        <rFont val="Calibri"/>
        <family val="2"/>
        <scheme val="minor"/>
      </rPr>
      <t>/hod. Elektrický příkon min. 0,4 kW.</t>
    </r>
  </si>
  <si>
    <t>13) 1 ks Před stěnová instalace závěsného WC: Výukový modul se závěsným WC je určen pro výuku praktické montáže moderních závěsných zařizovacích předmětů, jako jsou WC, pisoáry, bidety a umyvadla. Dovoluje osvojit si montáž dnes upřednostňovaného před stěnového systému určeného do lehkých příček, k instalaci před nebo do stěny, případně variantu s uchycením do stran. Součástí je splachovací nádržka, ovládací mechanismus a samotné závěsné WC. Součástí výukového modulu je také přehledná ukázka variant ovládacích mechanismů. Základní rozměry min. 1,0 x 2,2 x 0,9 m ((šxvxh).</t>
  </si>
  <si>
    <t xml:space="preserve">14) 1 ks Před stěnová instalace umyvadla: Výukový modul s umyvadlem je určen pro výuku praktické montáže moderních závěsných zařizovacích předmětů, jako jsou WC, pisoáry, bidety a umyvadla. Dovoluje osvojit si montáž dnes upřednostňovaného před stěnového systému určeného do lehkých příček, k instalaci před nebo do stěny, případně variantu s uchycením do stran. Připojení studené a teplé vody je doplněno o připojení cirkulačního potrubí z výukového účelu, včetně termostatického směšovacího ventilu pro teplou vodu pro regulaci vysoké přívodní teploty. Základní rozměry min. 1,0 x 2,2 x 0,8 m (šxvxh). </t>
  </si>
  <si>
    <t xml:space="preserve">15) 1 ks Před stěnová instalace závěsného WC s odsáváním: Výukový modul se závěsným WC je určen pro výuku praktické montáže moderních závěsných zařizovacích předmětů, jako jsou WC, pisoáry, bidety a umyvadla. Dovoluje osvojit si montáž dnes upřednostňovaného před stěnového systému určeného do lehkých příček, k instalaci před nebo do stěny, případně variantu s uchycením do stran. Součástí je splachovací nádržka, ovládací mechanismus a samotné závěsné WC. Součástí výukového modulu je také přehledná ukázka variant ovládacích mechanismů.  Základní rozměry min. 1,0 x 2,2 x 0,9 m (šxvxh). </t>
  </si>
  <si>
    <t xml:space="preserve">16) 1 ks Sprchový kout: Výukový modul se sprchovým koutem slouží pro názorné zapojení studené, teplé a cirkulační vody do sprchy. Potrubí teplé vody, příp. cirkulace, jsou ke sprchovému koutu přivedeny ze zdroje tepla. Pro zajištění bezpečnosti   uživatele je přívod teplé vody osazen trojcestnou směšovací armaturou s nastavitelnou teplotou. Sprchový kout je vybaven sprchovou vaničkou a plastovou zástěnou. Odvod odpadní vody ze sprchového koutu jsou napojeny na odpad a odváděny do kanalizace.  Základní rozměry min. 1,0 x 2,2 x 0,5 m (šxvxh). </t>
  </si>
  <si>
    <r>
      <t xml:space="preserve">17) 1 ks VZT jednotka s ohřevem/chlazením a rekuperací: Vzduchotechnická jednotka s rekuperačním výměníkem umožňuje ukázat provoz typického zapojení zařízení pro regulaci interního mikroklimatu. Výukový modul s VZT jednotkou obsahuje ventilátory, rekuperační  výměník vzduchu s by- passem, vodní ohřívač/chladič, rozvody vzduchotechnického  potrubí s typickými regulačními prvky vzduchotechniky (stropní výustě, nasávání, klapky, …), regulační prvky vytápění (vodní ohřívač/chladič) a řídicí prvky pro řízení chodu a signalizaci provozních stavů a poruch celého výukového modulu. Vodní výměník je připojen na směšovanou topnou větev na montážním modulu, která umožňuje napojení na další výukové moduly (zdroj tepla/chladu). Topný výkon min. 0,7 kW. </t>
    </r>
    <r>
      <rPr>
        <sz val="12"/>
        <rFont val="Calibri"/>
        <family val="2"/>
        <scheme val="minor"/>
      </rPr>
      <t>Elektrický příkon min. 0,6 kW.</t>
    </r>
  </si>
  <si>
    <t>18) 1 ks Zmrazovací přístroj pro potrubí: Jedná se o kompaktní  výukový modul, který přehledně předvádí funkci zmrazovací technologie používané v profesionální instalatérské praxi. Technologie zmrazování úseku potrubí se používá všude tam, kde není vhodné nebo vůbec možné pro opravy systém zastavit a vypustit. Zmrazovací přístroj dokáže začátek a konec požadovaného úseku potrubí s vodou zmrazit a tlakově oddělit od zbytku okruhu. Následně je možné provádět opravy na potrubí nebo odstavené technologie. Výukový modul obsahuje uzavřený hydraulický okruh, včetně radiátoru, oběhového čerpadla a pojistnými prvky pro dokonalou simulaci reálného topného okruhu. Modul je vzorově vybaven několika úseky potrubí z různých materiálů. Pomocí vypouštěcích kohoutů, které jsou umístěny mezi body pro umístění zmrazovací hlavy, lze demonstrovat účinnost zmrazování.  Základní rozměry min. 1,0 x 2,2 x 0,8 m (šxvxh).</t>
  </si>
  <si>
    <t>20) Montážní a závěsný systém pro výše áuvedené výukové moduly (položky 1 - 19)</t>
  </si>
  <si>
    <t>22) Řídící software výukového centra sestávajícího se z výše uvedených položek(položky 1 - 19)</t>
  </si>
  <si>
    <t>23) Vzdálené ovládání - vizualizace výukového centra sestvajícího se z výše uvedených položek(položky 1 - 19)</t>
  </si>
  <si>
    <t>25) Průvodní technická dokumentace na jednotlivé moduly, monitorovací a řídící komponenty, software a vzdálené ovládání.</t>
  </si>
  <si>
    <t>28) Doprava, montáž a zprovoznění, školení v rozsahu min. 4 hodiny pro min. 8 osob.</t>
  </si>
  <si>
    <r>
      <t xml:space="preserve">Tréninkové centrum praktických dovedností je rozebíratelná sestava pro nácvik montážních dovedností. Jedinečný interaktivní výukový modul, kde každý modul představuje samostatný celek, který společně s ostatními moduly tvoří funkční sestavu pro různé úlohy z oblasti vytápění, automatizace, měření a regulace a dalších. Centrum vytváří přehledný funkční celek navržený pro studijní účely s možností sledování provozu. Záruční doba na všechna zařízení min. 2 roky. </t>
    </r>
    <r>
      <rPr>
        <b/>
        <u val="single"/>
        <sz val="12"/>
        <color theme="1"/>
        <rFont val="Calibri"/>
        <family val="2"/>
        <scheme val="minor"/>
      </rPr>
      <t>Sada sestávající minimálně z:</t>
    </r>
  </si>
  <si>
    <t>1) 1 ks Elektrický kotel: Zapojení výukového modulu s elektrickým kotlem slouží jako tepelný zdroj pro další výukové moduly. S tímto výukovým modulem je možné nastavovat provozní režimy a výkon kotle, měřit množství vyrobeného tepla, průtok topné vody, vstupní a výstupní teploty a měřit množství odebrané elektrické energie za pomocí zapojeného elektroměru. Topný rozvod výukového modulu je řešen tak, aby bylo možné napojit více zdrojů tepla současně. Topný výkon min. 7,5 kW. Elektrický příkon min. 7,6 kW.</t>
  </si>
  <si>
    <r>
      <t xml:space="preserve">2) 1 ks Kombinovaný rozdělovač + sběrač včetně expanzní nádoby: Modul s kombinovaným rozdělovačem a sběračem znázorňuje funkční zapojení dvou typických směšovaných topných větví a jedné nesměšované topné větve, které lze napojit na spotřebiče dalších  výukových modulů (například na otopná tělesa, teplovzdušnou jednotku nebo zařízení pro ohřev teplé vody). Řízení směšování probíhá na základě referenční teploty nebo podle simulované venkovní teploty (tzv. ekvitermně). Celý systém umožňuje sledovat a zaznamenávat chování regulačních prvků, včetně teplot všech topných větví a tlakových poměrů v systému. Přenesený topný výkon min. 120 kW. </t>
    </r>
    <r>
      <rPr>
        <sz val="12"/>
        <rFont val="Calibri"/>
        <family val="2"/>
        <scheme val="minor"/>
      </rPr>
      <t>Elektrický příkon min. 0,5 kW.</t>
    </r>
  </si>
  <si>
    <r>
      <t>3) 1 ks Hydraulický vyrovnávač dynamických tlaků: Výukový modul s touto termohydraulickou výhybkou je určen pro oddělení topného systému od zdroje tepla, převážně při použití v kombinovaných sestavách s více zdroji. Výukový modul umožňuje sledovat tlakové i teplotní poměry na všech stranách připojení. Díky zkratovému potrubí lze také HVDT vyřadit z provozu a sledovat tak, jeho vliv na otopnou soustavu. Minimální průtok 2,5 m</t>
    </r>
    <r>
      <rPr>
        <vertAlign val="superscript"/>
        <sz val="12"/>
        <rFont val="Calibri"/>
        <family val="2"/>
        <scheme val="minor"/>
      </rPr>
      <t>3</t>
    </r>
    <r>
      <rPr>
        <sz val="12"/>
        <rFont val="Calibri"/>
        <family val="2"/>
        <scheme val="minor"/>
      </rPr>
      <t>/hod. Elektrický příkon min. 0,3 kW.</t>
    </r>
  </si>
  <si>
    <r>
      <t>4) 1 ks Nepřímotopný zásobník pro ohřev teplé vody: Tento zásobník je určen pro výrobu a akumulaci teplé vody nepřímotopným způsobem – topnou vložkou. Výukový modul dále poskytuje možnost napojit výstup teplé vody, vstup studené vody a příp. cirkulace na stávající soustavu a sledovat tak odběr teplé vody, chod cirkulace a využití zásobníku. Plocha výměníku min. 1 m</t>
    </r>
    <r>
      <rPr>
        <vertAlign val="superscript"/>
        <sz val="12"/>
        <rFont val="Calibri"/>
        <family val="2"/>
        <scheme val="minor"/>
      </rPr>
      <t>2</t>
    </r>
    <r>
      <rPr>
        <sz val="12"/>
        <rFont val="Calibri"/>
        <family val="2"/>
        <scheme val="minor"/>
      </rPr>
      <t>. Elektrický příkon min. 0,5 kW.</t>
    </r>
  </si>
  <si>
    <r>
      <t>5) 1 ks Deskový výměník pro ohřev teplé vody: Výukový modul s tímto zapojením deskového ohřívače představuje variantu oddělení dvou systémů, v tomto případě pro ohřev teplé vody. Regulace modulu zajistí ovládání chodu čerpadel dle provozních teplot. Minimální průtok 14,5 m</t>
    </r>
    <r>
      <rPr>
        <vertAlign val="superscript"/>
        <sz val="12"/>
        <rFont val="Calibri"/>
        <family val="2"/>
        <scheme val="minor"/>
      </rPr>
      <t>3</t>
    </r>
    <r>
      <rPr>
        <sz val="12"/>
        <rFont val="Calibri"/>
        <family val="2"/>
        <scheme val="minor"/>
      </rPr>
      <t>/hod. Elektrický příkon min. 0,5 kW.</t>
    </r>
  </si>
  <si>
    <t xml:space="preserve">6) 1 ks Hydraulika otopných těles: Zapojení otopných těles na výukovém modulu pro hydrauliku je provedeno v různých variantách (VK, klasik, Tichelmannovo  zapojení,  jednotrubkový  rozvod)  a  znázorňuje  tak prakticky možná zapojení otopných těles v dnešních otopných soustavách. Výukový modul obsahuje potřebné prvky pro hydraulické vyvažování, sledování průtoku a distribuce tepla. Připojení je možné na směšované větve rozdělovače a sběrače. Výukový modul je možné vybavit i sledováním teploty topných větví, otopných těles a měřením jejich diferenčních tlaků. Topný výkon min. 2,9 kW. </t>
  </si>
  <si>
    <t>7) Montážní a závěsný systém pro výše uvedené moduly Tréninkového centra (položky 1 - 6)</t>
  </si>
  <si>
    <t>8) Schéma zapojení na modulu</t>
  </si>
  <si>
    <t>9) Průvodní technická dokumentace na jednotlivé moduly, monitorovací a řídící komponenty, software a vzdálené ovládání.</t>
  </si>
  <si>
    <t>13) Doprava, montáž, školení v rozsahu min. 4 hodiny pro min. 8 osob.</t>
  </si>
  <si>
    <r>
      <rPr>
        <b/>
        <u val="single"/>
        <sz val="12"/>
        <color theme="1"/>
        <rFont val="Calibri"/>
        <family val="2"/>
        <scheme val="minor"/>
      </rPr>
      <t>Obsah dodávky v praktickém kufru:</t>
    </r>
    <r>
      <rPr>
        <sz val="12"/>
        <color theme="1"/>
        <rFont val="Calibri"/>
        <family val="2"/>
        <scheme val="minor"/>
      </rPr>
      <t xml:space="preserve"> min. 25 kusů háků pro jakákoliv místa karoserie, do jakékoliv dutiny, pod výztuhy, do dveří podél skla, háky pro klasické použití jako dvojramenné v závěsu. Základní školení v délce min. 30 hod. Záruční doba min. 2 roky.</t>
    </r>
  </si>
  <si>
    <r>
      <rPr>
        <b/>
        <u val="single"/>
        <sz val="12"/>
        <color theme="1"/>
        <rFont val="Calibri"/>
        <family val="2"/>
        <scheme val="minor"/>
      </rPr>
      <t>Obsah dodávky v plastovém kufru:</t>
    </r>
    <r>
      <rPr>
        <sz val="12"/>
        <color theme="1"/>
        <rFont val="Calibri"/>
        <family val="2"/>
        <scheme val="minor"/>
      </rPr>
      <t xml:space="preserve"> 1 ks vytahovací můstek, 1 ks min. 500 g kluzné vytahovací kladivo, 1 ks pistole na tavné lepidlo, min. 15 ks tyčinek tavného lepidla do pistole, min. 25 ks plastových vytahovacích hříbků - 5x11/16/21/26/32, min. 25 ks plastových vytahovacích hříbků 5 různých tvarů (5 x 5), 1 ks sada nástrčných poklepávacích kusů, 1 ks přísavka Ø 75 mm s rukojetí,  1 ks přísavka Ø 120 mm s rukojetí, 1 ks sprej pro uvolňování přilepených hříbků, 1 ks špachtle pro odlepování hříbků, 1 ks hliníkové kulaté kladivo min. 120 g, 1 ks hliníkové čtvercové kladivo min. 190 g. Záruční doba min. 2 roky.</t>
    </r>
  </si>
  <si>
    <r>
      <t xml:space="preserve">Přístroj pro snadné a stabilní opravy prasklin plastů - sada obsahuje min. 9 druhů sponek po 100 kusech (celkem 9x100 ks) v plastové krabici. Regulace žhavicího proudu (3 stupně: MIN / MED / MAX), min. 1 ks štípací kleště. </t>
    </r>
    <r>
      <rPr>
        <b/>
        <u val="single"/>
        <sz val="12"/>
        <color theme="1"/>
        <rFont val="Calibri"/>
        <family val="2"/>
        <scheme val="minor"/>
      </rPr>
      <t>Parametry:</t>
    </r>
    <r>
      <rPr>
        <sz val="12"/>
        <color theme="1"/>
        <rFont val="Calibri"/>
        <family val="2"/>
        <scheme val="minor"/>
      </rPr>
      <t xml:space="preserve"> max. spotřeba proudu 10 W, hmotnost min. 1,2 kg. Záruční doba min. 2 roky.</t>
    </r>
  </si>
  <si>
    <r>
      <t>Elektronický přístroj robustní konstrukce, včetně stabilního podvozku na kolech s laserovým zaměřovačem pro kontrolu a seřizování standardních, haloganových a xenonových světlometů. Přenos dat bezdrátově (Bluetooth) nebo kabelem do PC.</t>
    </r>
    <r>
      <rPr>
        <b/>
        <sz val="12"/>
        <color theme="1"/>
        <rFont val="Calibri"/>
        <family val="2"/>
        <scheme val="minor"/>
      </rPr>
      <t xml:space="preserve">  </t>
    </r>
    <r>
      <rPr>
        <b/>
        <u val="single"/>
        <sz val="12"/>
        <color theme="1"/>
        <rFont val="Calibri"/>
        <family val="2"/>
        <scheme val="minor"/>
      </rPr>
      <t>Parametry:</t>
    </r>
    <r>
      <rPr>
        <sz val="12"/>
        <color theme="1"/>
        <rFont val="Calibri"/>
        <family val="2"/>
        <scheme val="minor"/>
      </rPr>
      <t xml:space="preserve"> měření sklonu (nahoru a dolů) v % - rozsah min. od + 2 % až - 4 %, - přesnost  min. +/- 0,2 %, měření horizontální odchylky od bodu zlomu, - potkávací světlo min. + 3 % až - 3 %, - dálkové světlo min. + 0,5 % až - 3 %, rozměry min. 580 x 660 x 1500 mm, hmotnost min. 24 kg. Školení obsluhy v délce nim. 2 hodiny. Záruční doba min. 2 roky.</t>
    </r>
  </si>
  <si>
    <r>
      <t xml:space="preserve">Elektro-hydraulický nůžkový zvedák s nosností 3 t - instalace do podlahy,  </t>
    </r>
    <r>
      <rPr>
        <b/>
        <u val="single"/>
        <sz val="12"/>
        <color theme="1"/>
        <rFont val="Calibri"/>
        <family val="2"/>
        <scheme val="minor"/>
      </rPr>
      <t>Technické parametry</t>
    </r>
    <r>
      <rPr>
        <sz val="12"/>
        <color theme="1"/>
        <rFont val="Calibri"/>
        <family val="2"/>
        <scheme val="minor"/>
      </rPr>
      <t>: Nosnost min. 3 t, příkon motoru: min. 2,0 kW, min. zdvih: 1 820 mm, min. délka plošin: 1570 mm, min. šířka plošin: 500 mm, vzdálenost mezi plošinami: min. 790 mm, instalační místo (h x š x d): min. 265 x 545 x 1 610 mm, hmotnost: min. 790 kg. Doprava, montáž a zaškolení obsluhy. Záruční doba min. 2 roky.</t>
    </r>
  </si>
  <si>
    <r>
      <t xml:space="preserve">Elektrické připojení 400 V, vzdálenost hrotů [mm]: min. 1 000, výška hrotů [mm]: min. 200, točný průměr nad ložem [mm]: min. 400, rozsah otáček, 2 stupně - plynule [U.min-1]: min. 550 / min. 3 000, (š x h x v) [mm] min. 2 000 × 950 × 1 400 a max. 2 100 x 1 100 x 1 500.
</t>
    </r>
    <r>
      <rPr>
        <b/>
        <u val="single"/>
        <sz val="12"/>
        <color theme="1"/>
        <rFont val="Calibri"/>
        <family val="2"/>
        <scheme val="minor"/>
      </rPr>
      <t>Součásti dodávky soustruhu v rozsahu min:</t>
    </r>
    <r>
      <rPr>
        <sz val="12"/>
        <color theme="1"/>
        <rFont val="Calibri"/>
        <family val="2"/>
        <scheme val="minor"/>
      </rPr>
      <t xml:space="preserve">
Tříosé digitální odměřování polohy, čtyřčelisťové sklíčidlo K72-250 mm / D6 s nastavitelnými čelistmi, lícní deska max. pr. 350 mm, pevná luneta - průměr. max. 135 mm, čtyřstranný otočný nožový držák, ochranný štít u nožového držáku, mikrometrický podélný doraz, revolverový doraz s jemným nastavením, frekvenční měnič, počáteční náplň olejem a chladící emulzí, chladicí zařízení, kluzná třecí spojka, indikátor závitů, LED pracovní světlo, výměnná kola (pro soustružení závitů), redukční pouzdro, třísková zadní stěna, Instalace, uvedení stroje do provozu a školení obsluhy v délce min. 8 hodin, nivelační kyvné prvky, obslužné a servisní nářadí. Záruční doba min. 2 roky.</t>
    </r>
  </si>
  <si>
    <r>
      <t xml:space="preserve">Kombinovaný soustruh s podélným i příčným posuvem navíc vybavený natáčecí frézovací hlavou (tzv. frézovacím nástavcem). Stroj umožuje vrtání, frézování a soustružení v omezeném prostoru. Frézovací nástavec (frézovací přípravek) je součástí dodávky. </t>
    </r>
    <r>
      <rPr>
        <b/>
        <u val="single"/>
        <sz val="12"/>
        <color theme="1"/>
        <rFont val="Calibri"/>
        <family val="2"/>
        <scheme val="minor"/>
      </rPr>
      <t>Specifikace:</t>
    </r>
    <r>
      <rPr>
        <sz val="12"/>
        <color theme="1"/>
        <rFont val="Calibri"/>
        <family val="2"/>
        <scheme val="minor"/>
      </rPr>
      <t xml:space="preserve"> Plynulá elektronická regulace otáček je optimálním nástrojem pro přizpůsobení řezných podmínek. Automatický podélný a příčný posuv. Prizmatické lože s větší styčnou plochou je indukčně kalené a broušené. Rozšířit oblast lze použití doplněním oboustranně výkyvné frézovací hlavy. Horní suport musí být posuvný v ose X. S pravým a levým chodem pinoly frézovacího nástavce. S jemným doladěním posuvu pinoly ručním kolečkem. </t>
    </r>
    <r>
      <rPr>
        <b/>
        <u val="single"/>
        <sz val="12"/>
        <color theme="1"/>
        <rFont val="Calibri"/>
        <family val="2"/>
        <scheme val="minor"/>
      </rPr>
      <t>Technické parametry:</t>
    </r>
    <r>
      <rPr>
        <sz val="12"/>
        <color theme="1"/>
        <rFont val="Calibri"/>
        <family val="2"/>
        <scheme val="minor"/>
      </rPr>
      <t xml:space="preserve"> Motor - výkon S1 [W]:  min. 1 100, motor - výkon S6 [W]:  min. 1 500, napájecí napětí [V]: 400, vzdálenost hrotů [mm]:  min. 700, výška hrotů [mm]: min. 150, točný průměr nad ložem [mm]: min. 280, rozsah otáček, plynule [U.min-1]: 30 ÷ 1 000 / 60 ÷ 1 800, </t>
    </r>
    <r>
      <rPr>
        <b/>
        <u val="single"/>
        <sz val="12"/>
        <color theme="1"/>
        <rFont val="Calibri"/>
        <family val="2"/>
        <scheme val="minor"/>
      </rPr>
      <t>Frézovací nástavec:</t>
    </r>
    <r>
      <rPr>
        <sz val="12"/>
        <color theme="1"/>
        <rFont val="Calibri"/>
        <family val="2"/>
        <scheme val="minor"/>
      </rPr>
      <t xml:space="preserve"> Motor - výkon S1 [W]: min. 600, motor - výkon S6 [W]: min. 900, napájecí napětí [V]: 400, vrtaný průměr  [mm]: min. 20, válcová fréza [mm]: min. 20, čelní fréza [mm]: min. 63, vyložení [mm]: min. 150, počet otáček vřetene, plynule [U.min-1]: 60 ÷ 2 200, frézovací hlava výkyvná [°]: ±90, výškový posun frézovací hlavy [mm]: min. 240. Rozměry stroje (š x h x v) [mm]: min. 1 400 x 650 x 1 100, </t>
    </r>
    <r>
      <rPr>
        <b/>
        <u val="single"/>
        <sz val="12"/>
        <color theme="1"/>
        <rFont val="Calibri"/>
        <family val="2"/>
        <scheme val="minor"/>
      </rPr>
      <t>Součástí dodávky kombi soustruhu:</t>
    </r>
    <r>
      <rPr>
        <sz val="12"/>
        <color theme="1"/>
        <rFont val="Calibri"/>
        <family val="2"/>
        <scheme val="minor"/>
      </rPr>
      <t xml:space="preserve"> min. 3 - čelisťové sklíčidlo DK11-160 mm, příruba sklíčidla pr. 160 mm, vrtačkové zubové sklíčidlo 1 - 13 mm / B 16, upínací trn MK 2 / B 16, pevné hroty, výměnná kola (pro soustružení závitů), čtyřstranný otočný nožový držák, kluzná spojka, mikrometrický podélný doraz, příčné saně s vrchním supportem, digitální zobrazení zdvihu pinoly, ochranný kryt sklíčidla, ochranný kryt tažného šroubu, LED pracovní světlo, počáteční náplň olejem a chladící emulzí, instalace, uvedení stroje do provozu a školení obsluhy v délce min. 8 hodin, nivelační kyvné prvky, obslužné a servisní nářadí. Záruční doba min. 2 roky.</t>
    </r>
  </si>
  <si>
    <r>
      <t xml:space="preserve">Univerzální frézka s digitálním zobrazením polohy všech os. Strojní posuvy včetně rychloposuvu pro všechny osy poháněné servomotorem s optimalizovaným točivým momentem, min. 8 stupňů. Otočný ovládací panel s ergonomicky umístěnými ovladači. Těžká základna z masivní litiny. 3 - osé digitální odměřování polohy. Velký a přesně opracovaný křížový stůl s T-drážkami. </t>
    </r>
    <r>
      <rPr>
        <b/>
        <u val="single"/>
        <sz val="12"/>
        <color theme="1"/>
        <rFont val="Calibri"/>
        <family val="2"/>
        <scheme val="minor"/>
      </rPr>
      <t>Technické parametry:</t>
    </r>
    <r>
      <rPr>
        <sz val="12"/>
        <color theme="1"/>
        <rFont val="Calibri"/>
        <family val="2"/>
        <scheme val="minor"/>
      </rPr>
      <t xml:space="preserve"> Výkon motoru [W]: min. 3 000, výkon servo motoru [W]: min. 1 400, krouticí moment servo motoru [Nm]: min. 10, Elektrické připojení 400 V, otáčky vřetena [U.min-1]: v rozsahu 50 ÷ 1 600, rozměry stolu [mm]: max. 1 300 x 300, upínání vřetene: ISO 40, natáčení stolu [°]: min. ±45, dráha pojezdu podél [mm]: min. 700, dráha pojezdu napříč [mm]: min. 280, dráha pojezdu vertikálně [mm]: min. 400, vzdálenost vřeteno / stůl [mm]: 65 ÷ 450, vyložení [mm]: 100 ÷ 570, rozměry (š x h x v) [mm]: min. 1 700 x 1 900 x 1 950. </t>
    </r>
    <r>
      <rPr>
        <b/>
        <u val="single"/>
        <sz val="12"/>
        <color theme="1"/>
        <rFont val="Calibri"/>
        <family val="2"/>
        <scheme val="minor"/>
      </rPr>
      <t>Součástí dodávky frézky:</t>
    </r>
    <r>
      <rPr>
        <sz val="12"/>
        <color theme="1"/>
        <rFont val="Calibri"/>
        <family val="2"/>
        <scheme val="minor"/>
      </rPr>
      <t xml:space="preserve"> Upínací šroub M 16 ve vřeteni, LED pracovní osvětlení, chladicí zařízení s vanou a separátorem třísek, horizontální opěrné ložisko, kombinovaný frézovací trn ISO 40 / 27 mm, univerzální ochranný kryt, centrální mazání pro osy X, Y, Z, LED pracovní světlo, počáteční náplň olejem a chladící emulzí, instalace, uvedení stroje do provozu a školení obsluhy v délce min. 4 hodiny, nivelační kyvné prvky, obslužné a servisní nářadí. Záruční doba min. 2 roky.</t>
    </r>
  </si>
  <si>
    <r>
      <t xml:space="preserve">Rovinná bruska s digitální odměřování polohy ve 2 osách a automatickým vertikálním posuvem. Všechny hlavní komponenty, jako je podstavec, základna a stůl z vysoce kvalitní šedé litiny. Podélný pohyb stolu v přesném V-vedení. Příčný pohyb stolu v přesném dvojitém V-vedení. Samostatná a oddělená hydraulická jednotka s výměníkem tepla. Digitálně řízený automatický vertikální posuv se servomotorem. Použitý hydraulický systém zajišťuje jemný a přesný pohyb stolu i při plném zatížení. Cyklus obrábění s jednoduchým nastavením operací - nastavením velikosti úběru materiálu, nastavení oboustranného přesahu broušení, automatické naprogramování, provedení a ukončení cyklu. </t>
    </r>
    <r>
      <rPr>
        <b/>
        <u val="single"/>
        <sz val="12"/>
        <color theme="1"/>
        <rFont val="Calibri"/>
        <family val="2"/>
        <scheme val="minor"/>
      </rPr>
      <t>Technické parametry:</t>
    </r>
    <r>
      <rPr>
        <sz val="12"/>
        <color theme="1"/>
        <rFont val="Calibri"/>
        <family val="2"/>
        <scheme val="minor"/>
      </rPr>
      <t xml:space="preserve"> Rozměr pracovního stolu s elektro-magnetickou upínací deskou min. [mm]: 260 x 500, posuv - podélný [mm]: min. 550, posuv - příčný [mm]: min. 270, vzdálenost středu vřetene od povrchu stolu [mm]: min. 430, maximální hmotnost obrobku [kg]: min. 170, rozměry brusného kotouče [mm]: min. 200 x 20 x 31,75, auto posuv [mm/zdvih]:  0,1 ÷ 7,5, motor vřetene [W]: min. 2 200, elektrické připojení 400 V, motor hydraulického čerpadla [W]: min. 750, motor vertikálního posuvu [W]: min. 500, rozměry (d x h x v) [mm]: min. 1 900 x 2 000 x 1 900. </t>
    </r>
    <r>
      <rPr>
        <b/>
        <u val="single"/>
        <sz val="12"/>
        <color theme="1"/>
        <rFont val="Calibri"/>
        <family val="2"/>
        <scheme val="minor"/>
      </rPr>
      <t>Součástí dodávky rovinné brusky:</t>
    </r>
    <r>
      <rPr>
        <sz val="12"/>
        <color theme="1"/>
        <rFont val="Calibri"/>
        <family val="2"/>
        <scheme val="minor"/>
      </rPr>
      <t xml:space="preserve"> Brusný kotouč,  vyvažovací stojan a trn, ochranný kryt, paralelní orovnávání, demagnetizační zařízení, chladicí zařízení se separátorem třísek, diamantový orovnávač brusných kotoučů, centrální mazání, LED pracovní světlo, počáteční náplň olejem a chladící emulzí, instalace, uvedení stroje do provozu a školení obsluhy v délce min. 4 hodiny, nivelační kyvné prvky, obslužné a servisní nářadí. Záruční doba min. 2 roky.</t>
    </r>
  </si>
  <si>
    <r>
      <t xml:space="preserve">Univerzální hrotová bruska s digitálním odměřováním 2 - os. Vnější a vnitřní broušení až do vnějšího průměru min. 200 mm. Použití pro kusovou a malosériovou výrobu. Hydrodynamické uložení hlavního vřetene. Přesně broušené a ručně zaškrabávané vedení v osách X a Y. Silné žebrování a volba tvaru stěny základového stojanu brusky. Pohyb stolu v podélném směru - prováděn ručně kolem nebo automaticky hydraulickým posuvem. Plynule nastavitelná rychlost posuvu s volitelným časem prodlevy na konci každé operace. Brusné vřeteno oboustranně uloženo ve troj segmentových nastavitelných kluzných ložiscích. </t>
    </r>
    <r>
      <rPr>
        <b/>
        <u val="single"/>
        <sz val="12"/>
        <color theme="1"/>
        <rFont val="Calibri"/>
        <family val="2"/>
        <scheme val="minor"/>
      </rPr>
      <t>Technické parametry vřeteníku:</t>
    </r>
    <r>
      <rPr>
        <sz val="12"/>
        <color theme="1"/>
        <rFont val="Calibri"/>
        <family val="2"/>
        <scheme val="minor"/>
      </rPr>
      <t xml:space="preserve"> Příkon motoru brusného vřetena [W]: min. 4 000, příkon motoru pracovního vřetena [W]: min. 750, elektrické připojení 400 V, vřeteník lze pro vnitřní broušení natáčet o 180°, max. broušená délka [mm]: min. 490, výška hrotů [mm]: min. 130, vnější průměr broušení [mm]: 9 ÷ 190, vnitřní průměr broušení [mm]: 14 ÷ 98 min. 120, max. rozsah naklápění stolu [°]: +3 / -9, max. podélný pohyb stolu [mm]: min. 590, plynulá regulace, kužel pracovního vřetene: MK 4, rozsah naklápění pracovního vřeteníku [°]: 90, velikost brusného kotouče [mm]: max. 410 x 52 x 205, rozsah naklápění brusného vřeteníku [°]: min. ±30, délka pojezdu brusné hlavy [mm]: min. 200, zdvih pinoly koníku [mm]: min. 35. </t>
    </r>
    <r>
      <rPr>
        <b/>
        <u val="single"/>
        <sz val="12"/>
        <color theme="1"/>
        <rFont val="Calibri"/>
        <family val="2"/>
        <scheme val="minor"/>
      </rPr>
      <t>Součástí dodávky hrotové brusky:</t>
    </r>
    <r>
      <rPr>
        <sz val="12"/>
        <color theme="1"/>
        <rFont val="Calibri"/>
        <family val="2"/>
        <scheme val="minor"/>
      </rPr>
      <t xml:space="preserve"> Brusný kotouč, příruba brusného kotouče. 3 - čelisťové sklíčidlo průměr 200 mm, frekvenční měnič otáček, pevná a pohyblivá luneta, zařízení pro vnitřní broušení, vyvažovací stojan a trn, 2 ks středící hroty, chladicí systém se separátorem třísek, ochranný kryt proti ostřiku kapaliny, orovnávač brusných kotoučů, unášeč obrobku, LED pracovní světlo, počáteční náplň olejem a chladící emulzí, instalace, uvedení stroje do provozu a školení obsluhy v délce min. 4 hodiny, nivelační kyvné prvky, obslužné a servisní nářadí. Záruční doba min. 2 roky.</t>
    </r>
  </si>
  <si>
    <r>
      <rPr>
        <b/>
        <u val="single"/>
        <sz val="12"/>
        <color theme="1"/>
        <rFont val="Calibri"/>
        <family val="2"/>
        <scheme val="minor"/>
      </rPr>
      <t>Technické vlastnosti brusky:</t>
    </r>
    <r>
      <rPr>
        <sz val="12"/>
        <color theme="1"/>
        <rFont val="Calibri"/>
        <family val="2"/>
        <scheme val="minor"/>
      </rPr>
      <t xml:space="preserve"> Chladící zařízení se separací třísek, centrální mazání a odsávání prachu. Rychlá změna otáček jednoduchým řazením stupňů. Hydraulické nebo manuální nastavení pohybu stolu v ose X. Vřeteno výškově nastavitelné a otočné (-90° až +90°). Kombinace broušení čel, broušení ploch a broušení nástrojů pro strojní obrábění. Těžká litinová konstrukce. </t>
    </r>
    <r>
      <rPr>
        <b/>
        <u val="single"/>
        <sz val="12"/>
        <color theme="1"/>
        <rFont val="Calibri"/>
        <family val="2"/>
        <scheme val="minor"/>
      </rPr>
      <t>Technické parametry :</t>
    </r>
    <r>
      <rPr>
        <sz val="12"/>
        <color theme="1"/>
        <rFont val="Calibri"/>
        <family val="2"/>
        <scheme val="minor"/>
      </rPr>
      <t xml:space="preserve"> max. průměr obrobku [mm]: min. 190, vzdálenost mezi hroty [mm]: min. 480, broušení na plocho [mm]: min. 200 x 50.</t>
    </r>
    <r>
      <rPr>
        <b/>
        <u val="single"/>
        <sz val="12"/>
        <color theme="1"/>
        <rFont val="Calibri"/>
        <family val="2"/>
        <scheme val="minor"/>
      </rPr>
      <t xml:space="preserve"> Vřeteník:</t>
    </r>
    <r>
      <rPr>
        <sz val="12"/>
        <color theme="1"/>
        <rFont val="Calibri"/>
        <family val="2"/>
        <scheme val="minor"/>
      </rPr>
      <t xml:space="preserve"> úhel naklápění [°]: ±90, kužel vřetene: MK 2, průměr sklíčidla [mm]: min. 95. </t>
    </r>
    <r>
      <rPr>
        <b/>
        <u val="single"/>
        <sz val="12"/>
        <color theme="1"/>
        <rFont val="Calibri"/>
        <family val="2"/>
        <scheme val="minor"/>
      </rPr>
      <t>Brusná hlava:</t>
    </r>
    <r>
      <rPr>
        <sz val="12"/>
        <color theme="1"/>
        <rFont val="Calibri"/>
        <family val="2"/>
        <scheme val="minor"/>
      </rPr>
      <t xml:space="preserve"> úhel naklápění [°]: ±90, příčný posuv [mm]: min. 195, vertikální posuv [mm]: min. 195. </t>
    </r>
    <r>
      <rPr>
        <b/>
        <u val="single"/>
        <sz val="12"/>
        <color theme="1"/>
        <rFont val="Calibri"/>
        <family val="2"/>
        <scheme val="minor"/>
      </rPr>
      <t>Brusný kotouč:</t>
    </r>
    <r>
      <rPr>
        <sz val="12"/>
        <color theme="1"/>
        <rFont val="Calibri"/>
        <family val="2"/>
        <scheme val="minor"/>
      </rPr>
      <t xml:space="preserve"> otáčky [U.min-1]: min. 2500, otáčky vřetene při vnitřním broušení [U.min-1]: min. 13 000, brusný nástroj pr. [mm]: 25 x 20 x 6, 10 x 10 x 3, </t>
    </r>
    <r>
      <rPr>
        <b/>
        <u val="single"/>
        <sz val="12"/>
        <color theme="1"/>
        <rFont val="Calibri"/>
        <family val="2"/>
        <scheme val="minor"/>
      </rPr>
      <t>Pracovní stůl:</t>
    </r>
    <r>
      <rPr>
        <sz val="12"/>
        <color theme="1"/>
        <rFont val="Calibri"/>
        <family val="2"/>
        <scheme val="minor"/>
      </rPr>
      <t xml:space="preserve"> max. posuv [mm]: min. 480, hydraulický podélný posuv [m. min-1]: 0,01 ÷ 5,5, kužel koníku: MK 2, posuv koníku [mm]: min. 14, výkon motoru [W]: min. 2 500, elektrické připojení 400 V, výkon motoru brusného kotouče [W]: min. 1 100. </t>
    </r>
    <r>
      <rPr>
        <b/>
        <u val="single"/>
        <sz val="12"/>
        <color theme="1"/>
        <rFont val="Calibri"/>
        <family val="2"/>
        <scheme val="minor"/>
      </rPr>
      <t>Součástí dodávky univerzální brusky</t>
    </r>
    <r>
      <rPr>
        <sz val="12"/>
        <color theme="1"/>
        <rFont val="Calibri"/>
        <family val="2"/>
        <scheme val="minor"/>
      </rPr>
      <t>: dělící hlavy, 4 brusné kotouče, 3 - čelisťové sklíčidlo min. 100 mm, levý a pravý koník, středící hrot, upínací hrot zploštělý, vyvažování, prodloužení vřetene, svěrák k broušení na plocho, zařízení pro vnitřní broušení se dvěma nástroji, 5 ks unášecích hrotů, počáteční náplň olejem a chladící emulzí, instalace, uvedení stroje do provozu a školení obsluhy v délce min. 4 hodiny, nivelační kyvné prvky, obslužné a servisní nářadí. Záruční doba min. 2 roky.</t>
    </r>
  </si>
  <si>
    <r>
      <t xml:space="preserve">Tuhá, stabilní konstrukce - rameno lze vychýlit od - 45° do + 60°. Přítlak do řezu hmotností ramene s hydraulickou regulací rychlosti. Přesné tvrdokovové vedení pilového pásu, kloub pilové hlavy uložený v předepjatých kuželíkových ložiskách, min. 27 mm vysoký pilový pás a synchronně běžící kartáč na odstraňování pilin. Nastavitelný délkový doraz s uvolňovacím zařízením na zpětný zdvih brání vzpříčení materiálu při řezání. </t>
    </r>
    <r>
      <rPr>
        <b/>
        <u val="single"/>
        <sz val="12"/>
        <color theme="1"/>
        <rFont val="Calibri"/>
        <family val="2"/>
        <scheme val="minor"/>
      </rPr>
      <t>Technické parametry:</t>
    </r>
    <r>
      <rPr>
        <sz val="12"/>
        <color theme="1"/>
        <rFont val="Calibri"/>
        <family val="2"/>
        <scheme val="minor"/>
      </rPr>
      <t xml:space="preserve"> minimální řezaný průměr [mm]: 5, délka nejkratšího zbytku [mm]: min. 20, ložná výška materiálu [mm]: min. 750, rychlost pilového pásu [m.min-1]: rozmezí 45 - 75, elektrické připojení 400 V. max. rozměr materiálu [mm]:  min. čtverec: 230 × 230. </t>
    </r>
    <r>
      <rPr>
        <b/>
        <u val="single"/>
        <sz val="12"/>
        <color theme="1"/>
        <rFont val="Calibri"/>
        <family val="2"/>
        <scheme val="minor"/>
      </rPr>
      <t>Součástí dodávky pásové pily:</t>
    </r>
    <r>
      <rPr>
        <sz val="12"/>
        <color theme="1"/>
        <rFont val="Calibri"/>
        <family val="2"/>
        <scheme val="minor"/>
      </rPr>
      <t xml:space="preserve"> LED pracovní světlo, instalace, uvedení stroje do provozu a školení obsluhy v délce min. 4 hodiny, nivelační kyvné prvky, obslužné a servisní nářadí. Záruční doba min. 2 roky.</t>
    </r>
  </si>
  <si>
    <r>
      <t xml:space="preserve">Dvoukotoučová bruska požadavky: Stabilní opěrky materiálu. Možnost broušení pilových kotoučů, ostření vrtáků a soustružnických nožů. </t>
    </r>
    <r>
      <rPr>
        <b/>
        <u val="single"/>
        <sz val="12"/>
        <color theme="1"/>
        <rFont val="Calibri"/>
        <family val="2"/>
        <scheme val="minor"/>
      </rPr>
      <t>Technické parametry:</t>
    </r>
    <r>
      <rPr>
        <sz val="12"/>
        <color theme="1"/>
        <rFont val="Calibri"/>
        <family val="2"/>
        <scheme val="minor"/>
      </rPr>
      <t xml:space="preserve"> příkon [W]: min. 550, elektrické připojení 400 V, otáčky naprázdno [U.min-1]: min. 2 800, Rozměry kotouče [mm]: 150 x 26/30 x 32, rozměry stolu [mm]: min. 170. </t>
    </r>
    <r>
      <rPr>
        <b/>
        <u val="single"/>
        <sz val="12"/>
        <color theme="1"/>
        <rFont val="Calibri"/>
        <family val="2"/>
        <scheme val="minor"/>
      </rPr>
      <t>Součástí dodávky univerzální brusky:</t>
    </r>
    <r>
      <rPr>
        <b/>
        <sz val="12"/>
        <color theme="1"/>
        <rFont val="Calibri"/>
        <family val="2"/>
        <scheme val="minor"/>
      </rPr>
      <t xml:space="preserve"> </t>
    </r>
    <r>
      <rPr>
        <sz val="12"/>
        <color theme="1"/>
        <rFont val="Calibri"/>
        <family val="2"/>
        <scheme val="minor"/>
      </rPr>
      <t>LED pracovní světlo, instalace, uvedení stroje do provozu a školení obsluhy v délce min. 4 hodiny, nivelační kyvné prvky, obslužné a servisní nářadí. Záruční doba min. 2 roky.</t>
    </r>
  </si>
  <si>
    <r>
      <t xml:space="preserve">Mokro-suchý profesionální přístroj pro průmyslové použit k odsávání prachu a třísek, včetně kapalin. Nádoba vysavače provedena s antikorozní úpravou. Čtyři otočná pojezdová kolečka. Možnost použití mikrofiltrů - papír, polyester, H.E.P.A. nebo CYKLON. </t>
    </r>
    <r>
      <rPr>
        <b/>
        <u val="single"/>
        <sz val="12"/>
        <color theme="1"/>
        <rFont val="Calibri"/>
        <family val="2"/>
        <scheme val="minor"/>
      </rPr>
      <t>Technické parametry</t>
    </r>
    <r>
      <rPr>
        <sz val="12"/>
        <color theme="1"/>
        <rFont val="Calibri"/>
        <family val="2"/>
        <scheme val="minor"/>
      </rPr>
      <t xml:space="preserve">: příkon dvoustupňového motoru [W]: min. 3 x 1 080, elektrické napájení [V]: 230, objemový výkon [m3.h-1]: min. 500, podtlak [mbar]: min. 220, objem nádoby [l]: min. 75. </t>
    </r>
    <r>
      <rPr>
        <b/>
        <u val="single"/>
        <sz val="12"/>
        <color theme="1"/>
        <rFont val="Calibri"/>
        <family val="2"/>
        <scheme val="minor"/>
      </rPr>
      <t>Součásti dodávky vysavače</t>
    </r>
    <r>
      <rPr>
        <sz val="12"/>
        <color theme="1"/>
        <rFont val="Calibri"/>
        <family val="2"/>
        <scheme val="minor"/>
      </rPr>
      <t>: sací hadice min 2,5 m, prodlužovací nástavce (min. 2 ks), plastové koleno s regulací, podlahová hubice s kartáčem min. 38 cm, podlahová hubice s gumou, štěrbinová hubice, redukce pro kartáček, kruhový kartáček, hubice na mokré vysávání. Záruční doba min. 2 roky.</t>
    </r>
  </si>
  <si>
    <r>
      <t xml:space="preserve">Sloupová vrtačka s digitálním odměřováním dvou os včetně křížového stolu s chladícími drážkami. Strojní posuv vřetene. Závitovací zařízení. Kryt podle normy CE nastavitelný dle délky vrtáku. Digitální odměřování polohy ve 2 osách (x, y). Přesně opracovaná základna s T-drážkami pro upnutí a obrábění zejména vysokých obrobků. Integrované čerpadlo chladicí kapaliny. Snadná výměna nástroje pomocí automatického vyhazovače/vyrážeče nástrojů. Integrované LED osvětlení a přepínač směru otáčení vpravo/vlevo pro řezání závitů. Min. 4 velikosti automatického posuvu pinoly. </t>
    </r>
    <r>
      <rPr>
        <b/>
        <u val="single"/>
        <sz val="12"/>
        <color theme="1"/>
        <rFont val="Calibri"/>
        <family val="2"/>
        <scheme val="minor"/>
      </rPr>
      <t>Technické parametry:</t>
    </r>
    <r>
      <rPr>
        <sz val="12"/>
        <color theme="1"/>
        <rFont val="Calibri"/>
        <family val="2"/>
        <scheme val="minor"/>
      </rPr>
      <t xml:space="preserve"> výkon motoru [W]: min. 2 200 / 2 800, elektrické připojení 400 V, počet rychlostních stupňů: min. 12, průměr vrtáku [mm]: 1 - 50, řezání závitů: M1 - M42, sklíčidlo [mm]: 1 ÷ 13 / B 16, kužel vřetene: MK 4, vyložení [mm]: min. 360, vzdálenost vřetene a stolu [mm]: min. 490, vzdálenost vřetene a základny [mm]:  min. 1 270, zdvih pinoly [mm]: min. 240, podélný posuv stolu [mm]: min. 440, boční posuv stolu [mm]: min. 285, velikost pracovního stolu [mm]: min. 800 x 280, rozměry (š x h x v) [mm]: min. 1 250 x 1 250 x 2 400. </t>
    </r>
    <r>
      <rPr>
        <b/>
        <u val="single"/>
        <sz val="12"/>
        <color theme="1"/>
        <rFont val="Calibri"/>
        <family val="2"/>
        <scheme val="minor"/>
      </rPr>
      <t>Součásti dodávky sloupové vrtačky:</t>
    </r>
    <r>
      <rPr>
        <sz val="12"/>
        <color theme="1"/>
        <rFont val="Calibri"/>
        <family val="2"/>
        <scheme val="minor"/>
      </rPr>
      <t xml:space="preserve"> kuželový trn MK 4 / B 16, redukce MK 4 / MK 3, MK 4 / MK 2, MK 3 / MK 1, kombinovaný upínací trn MK 4 / 27 mm, chladicí zařízení, závitovací zařízení, počáteční náplň olejem a chladící emulzí, výškově stavitelný ochranný kryt, instalace, uvedení stroje do provozu a školení obsluhy v délce min. 4 hodiny, nivelační kyvné prvky, obslužné a servisní nářadí. Záruční doba min. 2 roky.</t>
    </r>
  </si>
  <si>
    <r>
      <t xml:space="preserve">Stolní vrtačka s pohonem. Naklápěcí vřeteno. Rozsah naklápění vrtací hlavy v rozmezí min. ±45°. Rychlá výměna nástroje pomocí automatického vyrážeče nástrojů. Opracovaná základna s T-drážkami s integrovaným chladicím čerpadlem. Plynulá regulace otáček se zobrazením na digitálním displeji. </t>
    </r>
    <r>
      <rPr>
        <b/>
        <u val="single"/>
        <sz val="12"/>
        <color theme="1"/>
        <rFont val="Calibri"/>
        <family val="2"/>
        <scheme val="minor"/>
      </rPr>
      <t>Technické parametry:</t>
    </r>
    <r>
      <rPr>
        <sz val="12"/>
        <color theme="1"/>
        <rFont val="Calibri"/>
        <family val="2"/>
        <scheme val="minor"/>
      </rPr>
      <t xml:space="preserve"> motor 1 - výkon [W]: min. 1 500, motor 2 - výkon [W]: min. 2 200, elektrické připojení 400 V, průměr vrtáku [mm]: 1 - 35, řezání závitů: M1 - M24, sklíčidlo [mm]: 1 ÷ 13 / B 16, kužel vřetene: MK 4, počet rychlostních stupňů: 2 + (Vario), otáčky vřetene plynule [U.min-1]: 70 ÷ 450 / 470 ÷ 3 200, vyložení [mm]: min. 320, vzdálenost vřetene a základny [mm]: 140 ÷ 630, zdvih pinoly [mm]: min. 160, velikost základny min. 360 × 370, rozměry (š x v x d) [mm]: min. 520 × 950 × 1 700. </t>
    </r>
    <r>
      <rPr>
        <b/>
        <u val="single"/>
        <sz val="12"/>
        <color theme="1"/>
        <rFont val="Calibri"/>
        <family val="2"/>
        <scheme val="minor"/>
      </rPr>
      <t>Součásti dodávky stolní vrtačky :</t>
    </r>
    <r>
      <rPr>
        <sz val="12"/>
        <color theme="1"/>
        <rFont val="Calibri"/>
        <family val="2"/>
        <scheme val="minor"/>
      </rPr>
      <t xml:space="preserve"> Upínací trn MK 4 / B 16, redukční pouzdra MK 4 / MK 3, MK 4 / MK 2, MK 3 / MK 1, chladící zařízení, závitovací zařízení, LED pracovní světlo, digitální zobrazení otáček, počáteční náplň olejem a chladící emulzí, výškově nastavitelný ochranný kryt, Podstavec pod vrtačku, instalace, uvedení stroje do provozu a školení obsluhy v délce min. 4 hodiny, nivelační kyvné prvky, obslužné a servisní nářadí. Záruční doba min. 2 roky.</t>
    </r>
  </si>
  <si>
    <r>
      <t xml:space="preserve">Bruska pro spirálové vrtáky pravé průměr v rozmezí min. 3 – 25 mm. Úhel broušení v rozmezí min. 92 – 138°. Vhodné pro vrtáky: spirálové, na hluboké díry, povlakované, pro NC vyvrtávačky. </t>
    </r>
    <r>
      <rPr>
        <b/>
        <u val="single"/>
        <sz val="12"/>
        <color theme="1"/>
        <rFont val="Calibri"/>
        <family val="2"/>
        <scheme val="minor"/>
      </rPr>
      <t>Technické údaje brusky na vrtáky:</t>
    </r>
    <r>
      <rPr>
        <sz val="12"/>
        <color theme="1"/>
        <rFont val="Calibri"/>
        <family val="2"/>
        <scheme val="minor"/>
      </rPr>
      <t xml:space="preserve"> elektrické připojení 400 V, diamantový brusný kotouč: CBN 200, otáčky kotouče [U.min-1]: min. 3 200. </t>
    </r>
    <r>
      <rPr>
        <b/>
        <u val="single"/>
        <sz val="12"/>
        <color theme="1"/>
        <rFont val="Calibri"/>
        <family val="2"/>
        <scheme val="minor"/>
      </rPr>
      <t>Součásti dodávky brusky:</t>
    </r>
    <r>
      <rPr>
        <sz val="12"/>
        <color theme="1"/>
        <rFont val="Calibri"/>
        <family val="2"/>
        <scheme val="minor"/>
      </rPr>
      <t xml:space="preserve"> upínací pouzdra, držák upínacího pouzdra, sada pro broušení vrtáků velikosti min. 3 – 7 mm, LED pracovní světlo, instalace, uvedení stroje do provozu a školení obsluhy v délce min. 2 hodiny, nivelační kyvné prvky, obslužné a servisní nářadí. Záruční doba min. 2 roky.</t>
    </r>
  </si>
  <si>
    <t>1 ks strojní svěrák BMI 125; 1 ks strojní svěrák BMI 150; 4 ks redukční pouzdro MK 4 / MK 2; 4 ks redukční pouzdro MK 4 / MK 3; 1 ks závitořezná hlava MK 4 (M 3 - M 12); 1 ks závitořezná hlava MK 4 (M 12 - M 24); 2 ks rychloupínací hlavička (sklíčidlo) 3 - 16 mm; 2 ks min. 58dílné sady upínek ; 2 ks min. 170dílné sady válcových vrtáků HSS TiN (1 ÷ 10 mm krok  po 0,5 á 10 ks); 2 ks sady vrtáků HSS pr. 14,5 - 30 mm s kuželovou stopkou obsahující min. vrtáky: kužel MK 2: 14,5 / 15 / 16 / 17 / 18 / 19 / 20 / 21 / 22 / 23 mm, MK 3 24 / 25 / 26 / 27 / 28 / 29 / 30 mm; 2 ks vytěrák ruční MK 4; 2 ks rychloupínací sklíčidlo MK 4, 1 - 16 mm s upínacím trnem; 2 ks min. 130dílné sady válcových vrtáků HSS TiN (v rozsahu 1 ÷ 6 mm á 0,5 mm po 10 ks; 2 ks min. 9dílné sady kuželových vrtáků MK 2/3 14,5 - 30 mm, 1 ks svěrák pro vrtačky BMH 150; 1 ks svěrák pro vrtačky BMS 140.</t>
  </si>
  <si>
    <r>
      <t xml:space="preserve">Kotoučová pila na kovy, </t>
    </r>
    <r>
      <rPr>
        <b/>
        <u val="single"/>
        <sz val="12"/>
        <color theme="1"/>
        <rFont val="Calibri"/>
        <family val="2"/>
        <scheme val="minor"/>
      </rPr>
      <t>Technické parametry:</t>
    </r>
    <r>
      <rPr>
        <sz val="12"/>
        <color theme="1"/>
        <rFont val="Calibri"/>
        <family val="2"/>
        <scheme val="minor"/>
      </rPr>
      <t xml:space="preserve"> průměr pilového kotouče min. 310 mm, průměr upnutí pilového kotouče 40 mm, 2 rychlostní, otáčky  min. 19/38 ot./min, požadovaný výkon min. 0,75 / 1,5 kW, elektrické připojení 400 V, centrální svěrák 4-násobně vedený se samostatně nastavitelnými čelistmi, upínací systém se 4 pákami, masivní podstavec šířka min. 540 mm, výška min. 1750 mm, hloubka min. 900 mm, řezné rameno možno vyklápět na obě strany o min. 45°, </t>
    </r>
    <r>
      <rPr>
        <b/>
        <u val="single"/>
        <sz val="12"/>
        <color theme="1"/>
        <rFont val="Calibri"/>
        <family val="2"/>
        <scheme val="minor"/>
      </rPr>
      <t xml:space="preserve"> Součásti dodávky kotoučové pily:</t>
    </r>
    <r>
      <rPr>
        <sz val="12"/>
        <color theme="1"/>
        <rFont val="Calibri"/>
        <family val="2"/>
        <scheme val="minor"/>
      </rPr>
      <t xml:space="preserve"> chladící nádrž s čerpadlem v podstavci, ochranný kryt kotouče, spínač v rukojeti, LED pracovní světlo, počáteční náplň chladící emulzí, instalace, uvedení stroje do provozu a školení obsluhy v délce min. 4 hodiny, nivelační kyvné prvky, obslužné a servisní nářadí. Záruční doba min. 2 roky.</t>
    </r>
  </si>
  <si>
    <t>1 ks strojní svěrák BMI 125; 1 ks strojní svěrák BMI 150; 4 ks redukční pouzdro MK 4 / MK 2; 4 ks redukční pouzdro MK 4 / MK 3; 1 ks závitořezná hlava MK 4 (M 3 - M 12); 1 ks závitořezná hlava MK 4 (M 12 - M 24); 2 ks rychloupínací hlavička (sklíčidlo) 3 - 16 mm; 2 ks min. 58dílné sady upínek; 2 ks min. 170dílné sady válcových vrtáků HSS TiN (1 ÷ 10 mm krok  po 0,5 á 10 ks); 2 ks sady vrtáků HSS pr. 14,5 - 30 mm s kuželovou stopkou obsahující min. vrtáky: kužel MK 2: 14,5 / 15 / 16 / 17 / 18 / 19 / 20 / 21 / 22 / 23 mm, MK 3 24 / 25 / 26 / 27 / 28 / 29 / 30 mm; 2 ks vytěrák ruční MK 4; 2 ks rychloupínací sklíčidlo MK 4, 1 - 16 mm s upínacím trnem; 2 ks min. 130dílné sady válcových vrtáků HSS TiN (v rozsahu 1 ÷ 6 mm á 0,5 mm po 10 ks; 2 ks min. 9dílné sady kuželových vrtáků MK 2/3 14,5 - 30 mm, 1 ks svěrák pro vrtačky BMH 150; 1 ks svěrák pro vrtačky BMS 140; 1 ks podstavec pod vrtačku.</t>
  </si>
  <si>
    <r>
      <t xml:space="preserve">Poloautomatický svařovací přístroj pro svařování v ochranné atmosféře MIG/MAG, čelní panel s barevným a číslicovým označením, spínač pro volbu svařovacího napětí (min. 7 stupňů), potenciometr pro nastavení rychlosti posuvu drátu (nastaví se na danou barevnou zónu), cívka drátu o Ø 200 mm nebo Ø 300 mm, posuv drátu pomocí spolehlivého dvou kladkového pohonu, stabilní podvozek se 4 kolečky. </t>
    </r>
    <r>
      <rPr>
        <b/>
        <u val="single"/>
        <sz val="12"/>
        <color theme="1"/>
        <rFont val="Calibri"/>
        <family val="2"/>
        <scheme val="minor"/>
      </rPr>
      <t>Parametry</t>
    </r>
    <r>
      <rPr>
        <sz val="12"/>
        <color theme="1"/>
        <rFont val="Calibri"/>
        <family val="2"/>
        <scheme val="minor"/>
      </rPr>
      <t xml:space="preserve">: napájení 400 V 3~, jištění 25 A, svařovací proud I2 15 - 200 A, EN60974-1 (40°C) 150 A (25 %), 110 A (60 %), 90 A (100 %), drát Ø 0,6 - 1,0 mm, rozměry min.  460 x 760 x 500 mm, hmotnost, min. 50 kg. </t>
    </r>
    <r>
      <rPr>
        <b/>
        <u val="single"/>
        <sz val="12"/>
        <color theme="1"/>
        <rFont val="Calibri"/>
        <family val="2"/>
        <scheme val="minor"/>
      </rPr>
      <t>Obsah dodávky:</t>
    </r>
    <r>
      <rPr>
        <sz val="12"/>
        <color theme="1"/>
        <rFont val="Calibri"/>
        <family val="2"/>
        <scheme val="minor"/>
      </rPr>
      <t xml:space="preserve"> síťový kabel dlouhý min. 3 m, hořák 150 A s hadicovým paketem dlouhý min. 3 m, kostřicí kabel 200 A se svěrkou, dlouhý min. 3 m. Záruční doba min. 2 roky.</t>
    </r>
  </si>
  <si>
    <r>
      <t xml:space="preserve">Spotovací přístroj pro opravy ocelových i hliníkových karosérií s mikroprocesorovým řízením.  </t>
    </r>
    <r>
      <rPr>
        <b/>
        <u val="single"/>
        <sz val="12"/>
        <color theme="1"/>
        <rFont val="Calibri"/>
        <family val="2"/>
        <scheme val="minor"/>
      </rPr>
      <t>Parametry spotovacího přístroje:</t>
    </r>
    <r>
      <rPr>
        <sz val="12"/>
        <color theme="1"/>
        <rFont val="Calibri"/>
        <family val="2"/>
        <scheme val="minor"/>
      </rPr>
      <t xml:space="preserve"> napájení 230 V/50 Hz, jednofázové, jištění 16 A, max. svařovací proud 3800 A (ocel), 7500 A (hliník), napětí 7,4 V (ocel), 50&gt;200 V (hliník), kabel pistole ocel: ruční 70 mm</t>
    </r>
    <r>
      <rPr>
        <vertAlign val="superscript"/>
        <sz val="12"/>
        <color theme="1"/>
        <rFont val="Calibri"/>
        <family val="2"/>
        <scheme val="minor"/>
      </rPr>
      <t>2</t>
    </r>
    <r>
      <rPr>
        <sz val="12"/>
        <color theme="1"/>
        <rFont val="Calibri"/>
        <family val="2"/>
        <scheme val="minor"/>
      </rPr>
      <t xml:space="preserve"> / automatická 50 mm</t>
    </r>
    <r>
      <rPr>
        <vertAlign val="superscript"/>
        <sz val="12"/>
        <color theme="1"/>
        <rFont val="Calibri"/>
        <family val="2"/>
        <scheme val="minor"/>
      </rPr>
      <t>2</t>
    </r>
    <r>
      <rPr>
        <sz val="12"/>
        <color theme="1"/>
        <rFont val="Calibri"/>
        <family val="2"/>
        <scheme val="minor"/>
      </rPr>
      <t xml:space="preserve">, rozměry min. 440x420x280 mm, hmotnost min. 48 kg. </t>
    </r>
    <r>
      <rPr>
        <b/>
        <u val="single"/>
        <sz val="12"/>
        <color theme="1"/>
        <rFont val="Calibri"/>
        <family val="2"/>
        <scheme val="minor"/>
      </rPr>
      <t>Obsah dodávky:</t>
    </r>
    <r>
      <rPr>
        <sz val="12"/>
        <color theme="1"/>
        <rFont val="Calibri"/>
        <family val="2"/>
        <scheme val="minor"/>
      </rPr>
      <t xml:space="preserve"> 3 ks svařovací pistole. Zaškolení obsluhy v délce min. 4 hodiny. Záruční doba min. 2 roky.</t>
    </r>
  </si>
  <si>
    <r>
      <t xml:space="preserve">Pneumatický přístroj pro vyřezávání autoskel - </t>
    </r>
    <r>
      <rPr>
        <b/>
        <u val="single"/>
        <sz val="12"/>
        <color theme="1"/>
        <rFont val="Calibri"/>
        <family val="2"/>
        <scheme val="minor"/>
      </rPr>
      <t>Parametry:</t>
    </r>
    <r>
      <rPr>
        <sz val="12"/>
        <color theme="1"/>
        <rFont val="Calibri"/>
        <family val="2"/>
        <scheme val="minor"/>
      </rPr>
      <t xml:space="preserve"> výkon min. 350 W, volnoběžné otáčky min. 4000 1/min, spotřeba vzduchu min. 100 l/min. </t>
    </r>
    <r>
      <rPr>
        <b/>
        <u val="single"/>
        <sz val="12"/>
        <color theme="1"/>
        <rFont val="Calibri"/>
        <family val="2"/>
        <scheme val="minor"/>
      </rPr>
      <t>Obsah dodávky:</t>
    </r>
    <r>
      <rPr>
        <sz val="12"/>
        <color theme="1"/>
        <rFont val="Calibri"/>
        <family val="2"/>
        <scheme val="minor"/>
      </rPr>
      <t xml:space="preserve"> 1 ks pneumatický vyřezávací přístroj, 1 ks instalační stick, min. 4 ks různé nože, min. 4 ks ochranná pouzdra, 1 rolička sametového pásku pro ochranu skla, 1 ks standardní rukojeť, 1 ks brousek, 1 ks rozstřikovač, 1 sada klíčů pro montáž/demontáž nožů, 1 ks pilka, 1 ks návod na použití. Záruční doba min. 2 roky.</t>
    </r>
  </si>
  <si>
    <r>
      <t xml:space="preserve">Motoricky navíjený buben s hadicí NFC3, Ø hadice [mm]: min. 150, délka hadice [m]: min. 7,5, ventilátor s konzolí - výkon min. 0,8 kW, 3x400 V, průtok min. 1000 m3/h  s možností upevnění ventilátoru přímo na naviják, automatické spuštění / vypnutí ventilátoru. </t>
    </r>
    <r>
      <rPr>
        <b/>
        <u val="single"/>
        <sz val="12"/>
        <color theme="1"/>
        <rFont val="Calibri"/>
        <family val="2"/>
        <scheme val="minor"/>
      </rPr>
      <t>Obsah dodávky:</t>
    </r>
    <r>
      <rPr>
        <sz val="12"/>
        <color theme="1"/>
        <rFont val="Calibri"/>
        <family val="2"/>
        <scheme val="minor"/>
      </rPr>
      <t xml:space="preserve"> vysokoteplotní hadice Ø[mm]: min. 150, délka hadice [m]: min. 2,5, adaptér pro dvojité výf. potrubí, odsávací koncovka s kleštěmi, vysílač, motorový spoštěč. Záruční doba min. 2 roky.</t>
    </r>
  </si>
  <si>
    <r>
      <t xml:space="preserve">CNC soustruh s vodorovným ložem o min. hmotnosti 1500 kg, vybavený profesionálním řídicím systémem. Kompletní ochranné krytování s bezpečnostními prvky. Naklápěcí ovládací LCD panel min. 15". USB a Eternet přípojka. </t>
    </r>
    <r>
      <rPr>
        <b/>
        <u val="single"/>
        <sz val="12"/>
        <color theme="1"/>
        <rFont val="Calibri"/>
        <family val="2"/>
        <scheme val="minor"/>
      </rPr>
      <t xml:space="preserve">Technické parametry: </t>
    </r>
    <r>
      <rPr>
        <sz val="12"/>
        <color theme="1"/>
        <rFont val="Calibri"/>
        <family val="2"/>
        <scheme val="minor"/>
      </rPr>
      <t>Řídicí systém Heidenhain nebo Sinumerik nebo Fanuc nebo podobný, max. točná délka min. 500 mm, max. točný průměr nad ložem min. 420 mm, rozsah posuvu - osa X min. 210 mm, rychloposuv - osa X min. 20000 mm/min., rozsah posuvu - osa Z min. 500 mm, rychloposuv - osa Z min. 20000 mm/min., otáčky min. 3 500 ot. / min</t>
    </r>
    <r>
      <rPr>
        <sz val="12"/>
        <rFont val="Calibri"/>
        <family val="2"/>
        <scheme val="minor"/>
      </rPr>
      <t>., průchod vřetene min. 50 mm</t>
    </r>
    <r>
      <rPr>
        <sz val="12"/>
        <color theme="1"/>
        <rFont val="Calibri"/>
        <family val="2"/>
        <scheme val="minor"/>
      </rPr>
      <t xml:space="preserve">, koník s automatickým posuvem pinoly min. 165 mm, kužel pinoly koníku MK4, automatická nožová hlava (revolverová), kapacita zásobníku min. 8 nástrojů typ VDI, pohony os servo motory, elektronické rozlišení min. 0,001 mm, opakovatelná přesnost najetí min. 0,01 mm, příkon min. 10,0 kW, elektrické připojení 400 V, rozměry (š x h x v) max. 4200 × 2950 × 2000 mm. </t>
    </r>
    <r>
      <rPr>
        <b/>
        <u val="single"/>
        <sz val="12"/>
        <color theme="1"/>
        <rFont val="Calibri"/>
        <family val="2"/>
        <scheme val="minor"/>
      </rPr>
      <t>Rozsah dodávky:</t>
    </r>
    <r>
      <rPr>
        <sz val="12"/>
        <color theme="1"/>
        <rFont val="Calibri"/>
        <family val="2"/>
        <scheme val="minor"/>
      </rPr>
      <t xml:space="preserve"> Programování ShopTurn nebo dialogové, min. 2-D simulace, vzdálené monitorování stroje, samostatný přenosný modul simulátoru řídícího systému - "suché pracoviště", elektronické ruční kolečko, hydraulické tříčelisťové sklíčidlo průměr min. 200 mm, tvrdé a měkké čelisti, základní sada držáků min. 8 ks, systém před seřízení nástrojů na sklopném rameni (sonda) s automatickým přenosem dat po řídícího systému, přímé závitování bez použití vyrovnávací hlavičky, dopravník třísek, chladicí zařízení s nádrží, počáteční náplň olejem a chladící emulzí, výměník tepla, doprava, instalace, uvedení stroje do provozu a školení obsluhy v délce min. 3 dny v místě určení, min. 6 nivelačních kyvných prvků. Manuály k obsluze v českém jazyce. Záruční doba min. 2 roky.</t>
    </r>
  </si>
  <si>
    <r>
      <t xml:space="preserve">Kompaktní řešení pro menší sériovou výrobu nebo výuku. Standardní otáčky vřetene min. 6 000 ot./min. Lineární valivé vedení všech os. LED vnitřní osvětlení stroje. Výměna nástrojů automaticky ze zásobníku nebo ručně stisknutím tlačítka (elektropneumatické zařízení pro upínání nástrojů). Naklápěcí ovládací LCD panel min. 15". USB a Eternet přípojka. Masivní a přesný křížový stůl. Krytování stroje umožňuje přístuz obou boků z důvodu údržby. Servo motory v ose X, Y a Z. </t>
    </r>
    <r>
      <rPr>
        <b/>
        <u val="single"/>
        <sz val="12"/>
        <color theme="1"/>
        <rFont val="Calibri"/>
        <family val="2"/>
        <scheme val="minor"/>
      </rPr>
      <t>Technické parametry:</t>
    </r>
    <r>
      <rPr>
        <sz val="12"/>
        <color theme="1"/>
        <rFont val="Calibri"/>
        <family val="2"/>
        <scheme val="minor"/>
      </rPr>
      <t xml:space="preserve"> Rozměry pracovního stolu min. 750 × 260 mm, max. zatížení stolu min. 300 kg, 4 mm, rozteč 100 mm, kontinuálně řízený 4osý dělící stůl s průměrem min. 150 mm, Kužel vřetene ISO 40, sada měřicích dotykových sond (obrobková i nástrojová) včetně přenosu dat do řídícího systému, rozsah posuvu - osa X min. 750 mm, rychloposuv - osa X min. 10000 mm/min, rozsah posuvu - osa Y min. 300 mm, rychloposuv - osa Y min. 10000 mm/min,   automatický zásobník nástrojů s kapacita nástrojů min. 10 ks, max. průměr nástroje v plně obsazeném zásobníku min. 80 mm, max. hmotnost nástroje min. 5 kg, opakovatelná přesnost min. ± 0,01 mm, přesnost polohování min. ± 0,01 mm, max. krouticí moment motoru min. 45 Nm, samostatný přenosný modul simulátoru řídícího systému shodného se strojem - "suché pracoviště", nádrž na chladicí kapalinu min. 70 l, příkon motoru chladícího čerpadla min. 150 W, programovatelné tryska vnějšího chlazení, výkon vřetena min. 5,5 kW, elektrické připojení 400 V, počáteční náplň olejem a chladící emulzí, doprava, instalace, uvedení stroje do provozu a školení obsluhy v délce min. 3 dny v místě určení, nivelační kyvné prvky. Manuály k obsluze v českém jazyce. Záruční doba min. 2 roky.</t>
    </r>
  </si>
  <si>
    <t>1. Pohonná motorová jednotka (PMJ) včetně hydraulických hadic - min. 2 hadic 20 m s navijecím systémem - 4taktní benzínový motor, operační tlak v rozmezí min. 630 - 720 bar</t>
  </si>
  <si>
    <t>2. Hydraulický rozpínací nástroj - max. rozevření čelistí min. 710 mm, max. rozpínací síla min. 220 kN, max. mačkací síla min. 100 kN, možnost výměny hrotů, hmotnost min. 25 kg (kompatibilní s PMJ)</t>
  </si>
  <si>
    <t>Nafukovací raft + 5 x pádlo, max. nosnost min. 650 kg, min. pro 7 osob, min. 5+2 komory, délka min. 380 cm, šířka min. 170 cm, samovylévací podlaha s vytékáním po obou stranách, protiskluzová sedací plocha, obvodové bezpečnostní lano,  kroužky uvnitř raftu pro uchycení výbavy,  madla po obvodu raftu, min. 2 příčné válce. Transportní vak. 5 x  jednodílné raftové pádlo.</t>
  </si>
  <si>
    <t>Motorový nafukovací člun včetně motoru, hliníková podlaha, délka min. 400 cm, šířka min. 200 cm, min. 5+ 1 komora, průměr vzduchových válců min 50 cm, min. pro 7 osob, max. zatížení min. 1000 kg, váha člunu max. 100 kg,  čtyřtaktní motorový systém, max. výkon motoru min. 20 HP, termostatem řízený chladící systém, krátká noha motoru, objem min. 350 ccm, ruční startér a řízení, externí palivová nádrž - min. 10l.</t>
  </si>
  <si>
    <t>Přívěs na převážení nafukovacích člunů (kompatibilní s člunem z položky P3),  nastavitelné naváděcí rolny, opěrky, rám i nápravy, výsuvný zadní panel, nastavitelný přední doraz, naviják, pryžové odpružení, max. nosnost min. 220 kg, celková hmotnost max. 310 kg.</t>
  </si>
  <si>
    <t>Ruční navazovačka pro hadice C a B.</t>
  </si>
  <si>
    <t>Kalové čerpadlo - max. průtok min. 2 500l/min, max. výtlačná výška min. 30 m, max. sací hloubka min. 8 m, max. výkon motoru min. 13 HP, objem palivové nádrže min. 6,5 l., výklopné madlo</t>
  </si>
  <si>
    <t>Max. výkon min. 6,5 kW (400V) a min. 5,4 kW (230V). Počet fází 3, 400V/50Hz a 230V/50Hz,  účiník 3fáz./1fáz. = 0,8/1, hmotnost max. 90 kg, min. 10 hodin nepřetržitého provozu ,1x 3 fázový zdroj, min. 2x1 fázový zdroj</t>
  </si>
  <si>
    <r>
      <t>Sériový jednonápravový podvozku kategori</t>
    </r>
    <r>
      <rPr>
        <sz val="11"/>
        <rFont val="Calibri"/>
        <family val="2"/>
        <scheme val="minor"/>
      </rPr>
      <t>e O2</t>
    </r>
    <r>
      <rPr>
        <sz val="11"/>
        <color theme="1"/>
        <rFont val="Calibri"/>
        <family val="2"/>
        <scheme val="minor"/>
      </rPr>
      <t xml:space="preserve"> o celkové hmotnosti</t>
    </r>
    <r>
      <rPr>
        <sz val="11"/>
        <rFont val="Calibri"/>
        <family val="2"/>
        <scheme val="minor"/>
      </rPr>
      <t xml:space="preserve"> max.</t>
    </r>
    <r>
      <rPr>
        <sz val="11"/>
        <color theme="1"/>
        <rFont val="Calibri"/>
        <family val="2"/>
        <scheme val="minor"/>
      </rPr>
      <t xml:space="preserve"> 1300 kg vybavený nájezdovou brzdou, opatřený pomocným kolečkem a výsuvnými podpěrami. Rozměry v rozmezí: délka včetně oje 3 900 - 4 100 mm, šířka 1650 - 1 800 mm, výška 2000 - 2200 mm. Skříňová samonosná nástavba s rámem z hliníkových profilů polepených hliníkovým plechem. Na pravém a levém boku v přední části opatřena roletkami s průběžným madlem. V zadní části výklopné dveře otevírající se směrem nahoru. Roletky i dveře uzamykatelné společným klíčem. Požární přívěs pro hašení (dále jen "PH") splňující požadavky předpisů pro provoz vozidel na pozemních komunikacích v ČR a požadavky stanovené vyhláškou č. 247/2001 Sb., ve znění pozdějších předpisů. Rám podvozku "PH" z žárově zinkované oceli. Podlaha "PH" z voděodolného materiálu. Pro barevnou úpravu skříňové nástavby "PH" musí být použita červená barva RAL 3000 s vodorovným pruhem v bílé barvě RAL 9003. Bílý vodorovný pruh musí mít výšku nejméně 200 mm a nejvíce 350 mm a musí být umístěn po  bocích. Nový dosud nevyužitý podvozek, který není starší 24 měsíců a pro účelovou nástavbu pouze nové a originální součásti. Technická životnost min. 15 let. Všechny položky požárního příslušenství a všechna zařízení použitá pro montáž "PH" musí splňovat obecně stanovené bezpečnostní předpisy a musí být doloženy návodem a příslušným dokladem (homologace, certifikát, prohlášení o shodě apod.).</t>
    </r>
  </si>
  <si>
    <t>Motorová stříkačka s plynovou vývěvou, čtyřdobý benzínový motor dvouválcový vzduchem chlazený se samočinnou mechanickou regulací otáček, motor - čerpadlo tvoří jeden konstrukční celek, antivibrační uložení soustrojí, elektrický i ruční startér, ukazatel tlaku na výstupu z komory, kulový uzávěr výtlaku,  výklopná madla, min. výkon 1500l/min, sací hlubka min. 7 m, vývod 2x B</t>
  </si>
  <si>
    <t>Motorová stříkačka s mechanickou rotační vývěvou, čtyřdobý benzínový motor dvouválcový vzduchem chlazený, motor - čerpadlo tvoří jeden konstrukční celek, samočinná regulace otáček,  antivibrační uložení soustrojí, elektrický i ruční startér, ukazatel tlaku na výstupu z komory, kulový uzávěr výtlaku, výklopná madla, min. výkon 1500l/min, sací hlubka min. 7 m, vývod 2x B</t>
  </si>
  <si>
    <t>Technické parametry:  motor 4taktní, max. výkon min. 5,5 HP při 3600 ot./min.; max. rychlost vzduchu min. 90  km/hod; celkový max. výkon min. 38 000 m3/hod; rotor turbína - průměr rotoru turbíny min. 45 cm; doba chodu min. 90 min. při maximálních otáčkách.</t>
  </si>
  <si>
    <t>Maska s upínáním na přilbu</t>
  </si>
  <si>
    <t>4. Hydraulický  rozpinací obousměrný válec - max. tlačná síla min. 130 kN, max. tažná síla min. 30 kN, délka max. 680 mm (stlačený stav)/min. 1100 mm (při roztažení)(kompatibilní s PMJ).</t>
  </si>
  <si>
    <t xml:space="preserve">Vyrobena z 2 x natíraného skelného laminátu, otvor pro vypouštění vody. </t>
  </si>
  <si>
    <r>
      <t>Tubus z nerezového plechu opatřený dvojicí madel, na vstupu připojovací armatura z hliníkové slitiny s tryskou, na výstupu síto pro tvorbu pěny. Rozměry: min.</t>
    </r>
    <r>
      <rPr>
        <sz val="12"/>
        <rFont val="Calibri"/>
        <family val="2"/>
        <scheme val="minor"/>
      </rPr>
      <t xml:space="preserve"> 600 x 300 mm. Hmotnost: min. 6,8 kg. Připojovací armatura:  půlspojkou B75. Průtok: min. 330 l/415 l/min. při tlaku 0,5 MPa/0,8 MPa.</t>
    </r>
    <r>
      <rPr>
        <sz val="12"/>
        <color rgb="FFFF0000"/>
        <rFont val="Calibri"/>
        <family val="2"/>
        <scheme val="minor"/>
      </rPr>
      <t xml:space="preserve"> </t>
    </r>
    <r>
      <rPr>
        <sz val="12"/>
        <rFont val="Calibri"/>
        <family val="2"/>
        <scheme val="minor"/>
      </rPr>
      <t>Dodávka pěny: min. v rozmezí 10 000 l/min. až 16000 l/min. Stupeň napěnění: min. v rozmezí 30 - 40. Dostřik: min. 13 m/18m při tlaku 0,5 MPa/0,8 MPa (voda i pěna).</t>
    </r>
  </si>
  <si>
    <t>Přiměšovač pěnidla s max. průtokem min. 400 l/min., vnitřní sítko z nerez oceli, max. vstupní tlak min. 10 bar, přiměšovač na vstupu i výstupu osazen tlakovou spojkou C52, regulační ventil, , přívod pěnidla přes savičku se spojkou D25. Včetně nasávací hadičky.</t>
  </si>
  <si>
    <t>Přenosná stanice s možností práce v analogové síti. Min. 16 kanálů. Norma odolnosti: IP54. VHF širokopásmová anténa s min. frekvenčním rozsahem 146-174 MHz. Baterie s kapacitou min. 2300 mAh, minimálně 300 nabíjecích cyklů, min. operační čas 14 hodin. Včetně kompatibilní nabíječky.</t>
  </si>
  <si>
    <t>Obsah motoru min. 350 ccm, max. výkon min. 7,6 (3600) kW/ot./min, výstup B75, max. průtok min. 1500 l/min., max. výtlačná výška min. 55 m.</t>
  </si>
  <si>
    <t>Házecí zásahový pytlík pro vodní záchranu</t>
  </si>
  <si>
    <t xml:space="preserve">Vnitřní nosná pěna zajišťující plavání pytlíku po hladině, reflexní. Vnitřní plovoucí lano délky min. 15 m, průměr 8 mm s max. nosností v tahu min. 8 kN. </t>
  </si>
  <si>
    <r>
      <rPr>
        <u val="single"/>
        <sz val="12"/>
        <color theme="1"/>
        <rFont val="Calibri"/>
        <family val="2"/>
        <scheme val="minor"/>
      </rPr>
      <t>Souprava pro simulaci řídících a regulačních systémů</t>
    </r>
    <r>
      <rPr>
        <sz val="12"/>
        <color theme="1"/>
        <rFont val="Calibri"/>
        <family val="2"/>
        <scheme val="minor"/>
      </rPr>
      <t xml:space="preserve"> obsahující min.: 1 x panel s napájecím zdrojem a konektory umožňující připojení jednotlivých modulů a měřícího zařízení, 1 x modul s dvojitým diferenciálním zesilovačem, 1 x modul proporcionálního zesilovače, 1 x modul integračního zesilovače, 1 x modul derivačního zesilovače, 1 x modul zesilovače s limitérem výstupního signálu, 1 x modul sčítacího zesilovače s nastavením offsetu, 1 x modul komparačního zesilovače s hysterezí, 2 x modul signálového zesilovače, 10 x propojovací laboratorní kabel Cu s bezpečnostními konektory 2 mm.
</t>
    </r>
    <r>
      <rPr>
        <u val="single"/>
        <sz val="12"/>
        <color theme="1"/>
        <rFont val="Calibri"/>
        <family val="2"/>
        <scheme val="minor"/>
      </rPr>
      <t>Osciloskop</t>
    </r>
    <r>
      <rPr>
        <sz val="12"/>
        <color theme="1"/>
        <rFont val="Calibri"/>
        <family val="2"/>
        <scheme val="minor"/>
      </rPr>
      <t xml:space="preserve">  s následujícími min. parametry: Počet kanálů 4, display  barevný LCD, šířka pásma 70 MHz, časová základna 5 ns – 50 s/div, vzorkování  1,0 GS/s, rozlišení  8 bit, rozsah Y  2 mV – 5 V/div, interface  USB                                                                                                                                                                                                               </t>
    </r>
    <r>
      <rPr>
        <sz val="12"/>
        <color theme="1"/>
        <rFont val="Calibri"/>
        <family val="2"/>
        <scheme val="minor"/>
      </rPr>
      <t xml:space="preserve">
</t>
    </r>
    <r>
      <rPr>
        <b/>
        <sz val="12"/>
        <color theme="1"/>
        <rFont val="Calibri"/>
        <family val="2"/>
        <scheme val="minor"/>
      </rPr>
      <t xml:space="preserve">Zařízení musí splňovat min. tyto požadavky: </t>
    </r>
    <r>
      <rPr>
        <sz val="12"/>
        <color theme="1"/>
        <rFont val="Calibri"/>
        <family val="2"/>
        <scheme val="minor"/>
      </rPr>
      <t xml:space="preserve">Modelování  řídícího systému. Zobrazení dynamického chování řídícího systému na osciloskopu. Modelování řízení zesílení. Modelování stabilního i nestabilního chování řídícího systému. Modelování a měření P, I, PI, PD a PID regulačního systému. Možnost zavést kladnou i zápornou zpětnou vazbu. Měření přechodové charakteristiky modelovaných řídících systémů. Možnost zobrazit průběhy měření na osciloskopu v reálném čase.
</t>
    </r>
  </si>
  <si>
    <r>
      <rPr>
        <b/>
        <sz val="12"/>
        <color theme="1"/>
        <rFont val="Calibri"/>
        <family val="2"/>
        <scheme val="minor"/>
      </rPr>
      <t>Min. parametry:</t>
    </r>
    <r>
      <rPr>
        <sz val="12"/>
        <color theme="1"/>
        <rFont val="Calibri"/>
        <family val="2"/>
        <scheme val="minor"/>
      </rPr>
      <t xml:space="preserve">
6 stupňů volnosti, dosah (mm): 500, nosnost (kg):  min. 2 kg, rychlost (°/sec.): min. 150°, opakovaná přesnost (mm):  ± 0,1, hmotnost robota (kg): min. 10 kg.
ovládací panel pro pohybování s robotickým manipulátorem a jeho programování,
software na off-line programování robotického manipulátoru, komunikace EtherNet/IP, Ethernet, USB
úvodní školení na obsluhu a programování, operační manuál
možnost provozu robotického manipulátoru za přítomnosti lidí bez použití klecí, plotů a závor na jednom pracovišti 
bezpečnostní certifikace 
</t>
    </r>
    <r>
      <rPr>
        <b/>
        <sz val="12"/>
        <color theme="1"/>
        <rFont val="Calibri"/>
        <family val="2"/>
        <scheme val="minor"/>
      </rPr>
      <t>Příslušenství min.:</t>
    </r>
    <r>
      <rPr>
        <sz val="12"/>
        <color theme="1"/>
        <rFont val="Calibri"/>
        <family val="2"/>
        <scheme val="minor"/>
      </rPr>
      <t xml:space="preserve">
 elektrický 2čelisťový paralelní uchopovač 
 sada pro manipulaci podtlakem - přísavka, ejektor, ovládací ventil 
 křížový rám z Al profilů pro upevnění robotického manipulátoru
</t>
    </r>
  </si>
  <si>
    <r>
      <t xml:space="preserve">• 1 x panel servobrzdy 
• 1 x stejnosměrný derivační motor 230V, 0,3 kW, 2000 rpm
• 1 x stejnosměrný sériový motor 230V, 0,3 kW, 2000 rpm
• 1 x 3f asynchronní motor  230/400 V, 0,25 kW, 1350 rpm
• 1 x 3f motor s vinutou kotvou 230/400 V, 0,25 kW, 1350 rpm
• Jištění motorů
• Měřící panel
</t>
    </r>
    <r>
      <rPr>
        <b/>
        <sz val="12"/>
        <color theme="1"/>
        <rFont val="Calibri"/>
        <family val="2"/>
        <scheme val="minor"/>
      </rPr>
      <t>Zařízení musí splňovat min. tyto požadavky:</t>
    </r>
    <r>
      <rPr>
        <sz val="12"/>
        <color theme="1"/>
        <rFont val="Calibri"/>
        <family val="2"/>
        <scheme val="minor"/>
      </rPr>
      <t xml:space="preserve">
• Měření charakteristik motorů
• Měření činného, jalového a zdánlivého výkonu v reálném čase
• Zobrazení naměřených charakteristik na monitoru PC
• Propojení s PC přes USB
• Snadnou výměnu měřeného motoru – modulový systém
• Měřící panel zobrazí současně P, Q, S
• Měřící panel měří napětí, proud a frekvenci
• Splňuje bezpečnostní podmínky pro laboratorní provoz
</t>
    </r>
  </si>
  <si>
    <t>Cena jednotková (bez DPH)</t>
  </si>
  <si>
    <r>
      <t xml:space="preserve">Výuková sada určená pro porozumění elektromagnetismu </t>
    </r>
    <r>
      <rPr>
        <sz val="11"/>
        <color theme="1"/>
        <rFont val="Calibri"/>
        <family val="2"/>
        <scheme val="minor"/>
      </rPr>
      <t>umožňující demonstrovat vztah mezi elektrickým proudem a magnetickým polem a provádět pokusy s přeměnou elektrické energie v jiné formy energie. S možností provést</t>
    </r>
    <r>
      <rPr>
        <b/>
        <sz val="11"/>
        <color theme="1"/>
        <rFont val="Calibri"/>
        <family val="2"/>
        <scheme val="minor"/>
      </rPr>
      <t xml:space="preserve"> min. tyto pokusy</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Magnetismus, Magnetické pole (siločáry, vektor, magnetické pole Země), Magnety (magnetické póly), Magnetické materiály,  Magnetická levitace, Magnetická indukce, Lorentzova síla, Magnetický účinek elektrického proudu, Přímočarý vodič, Cívka, Elektromagnet, Elektrický zvonek, Elektromotor, Ampérovo pravidlo, Elektromagnetická indukce, Magnetický tok, Lenzův zákon, Elektromagnetický indukční zákon. Provedení umožňující dlouhodobé opakované použití ve výuce. </t>
    </r>
    <r>
      <rPr>
        <b/>
        <sz val="11"/>
        <color theme="1"/>
        <rFont val="Calibri"/>
        <family val="2"/>
        <scheme val="minor"/>
      </rPr>
      <t>Včetně návodu k pokusům a přenosného kufříku (boxu).</t>
    </r>
  </si>
  <si>
    <r>
      <t xml:space="preserve">Výuková sada určená pro porozumění elektromagnetické indukci </t>
    </r>
    <r>
      <rPr>
        <sz val="11"/>
        <color theme="1"/>
        <rFont val="Calibri"/>
        <family val="2"/>
        <scheme val="minor"/>
      </rPr>
      <t xml:space="preserve">umožňující demonstrovat využití elektromagnetické indukce při výrobě střídavého napětí a proudu.  S možností provést </t>
    </r>
    <r>
      <rPr>
        <b/>
        <sz val="11"/>
        <color theme="1"/>
        <rFont val="Calibri"/>
        <family val="2"/>
        <scheme val="minor"/>
      </rPr>
      <t xml:space="preserve">min. tyto pokusy: </t>
    </r>
    <r>
      <rPr>
        <sz val="11"/>
        <color theme="1"/>
        <rFont val="Calibri"/>
        <family val="2"/>
        <scheme val="minor"/>
      </rPr>
      <t xml:space="preserve">Faradayův pokus (s permanentním magnetem, s elektromagnetem), Magnetický tok, Lenzův zákon, Zákon elektromagnetické indukce, Střídavé proudy a jejich vlastnosti, Měření střídavých proudů (měřicí přístroje, RMS hodnota), Transformátor, Samoindukce, Odpor, Induktivní reaktance. </t>
    </r>
    <r>
      <rPr>
        <b/>
        <sz val="11"/>
        <color theme="1"/>
        <rFont val="Calibri"/>
        <family val="2"/>
        <scheme val="minor"/>
      </rPr>
      <t>Včetně návodu k pokusům a přenosného kufříku (boxu).</t>
    </r>
  </si>
  <si>
    <r>
      <t xml:space="preserve">Výuková sada určená pro studium obnovitelné energie </t>
    </r>
    <r>
      <rPr>
        <sz val="11"/>
        <color theme="1"/>
        <rFont val="Calibri"/>
        <family val="2"/>
        <scheme val="minor"/>
      </rPr>
      <t xml:space="preserve">sestávající z modelu auta s alternativním pohonem určeným k pokusům s obnovitelnou energií (palivový článek, solární a hybridní provoz) v provedení umožňujícím dlouhodobé opakované použití. </t>
    </r>
    <r>
      <rPr>
        <b/>
        <sz val="11"/>
        <color theme="1"/>
        <rFont val="Calibri"/>
        <family val="2"/>
        <scheme val="minor"/>
      </rPr>
      <t xml:space="preserve">Vybavení sady </t>
    </r>
    <r>
      <rPr>
        <sz val="11"/>
        <color theme="1"/>
        <rFont val="Calibri"/>
        <family val="2"/>
        <scheme val="minor"/>
      </rPr>
      <t>(minimální požadavky)</t>
    </r>
    <r>
      <rPr>
        <b/>
        <sz val="11"/>
        <color theme="1"/>
        <rFont val="Calibri"/>
        <family val="2"/>
        <scheme val="minor"/>
      </rPr>
      <t xml:space="preserve">: </t>
    </r>
    <r>
      <rPr>
        <sz val="11"/>
        <color theme="1"/>
        <rFont val="Calibri"/>
        <family val="2"/>
        <scheme val="minor"/>
      </rPr>
      <t xml:space="preserve">1 Reverzibilní palivový článek; 1 Solární panel; 1 Podvozek; 1 Ruční generátor; 1 Zařízení pro měření zátěže; 1 Sada kabelů. </t>
    </r>
    <r>
      <rPr>
        <b/>
        <sz val="11"/>
        <color theme="1"/>
        <rFont val="Calibri"/>
        <family val="2"/>
        <scheme val="minor"/>
      </rPr>
      <t>Včetně instrukčního návodu a přenosného kufříku (boxu).</t>
    </r>
  </si>
  <si>
    <r>
      <t>Výuková sada určená pro porozumění elektrostatice</t>
    </r>
    <r>
      <rPr>
        <sz val="11"/>
        <color theme="1"/>
        <rFont val="Calibri"/>
        <family val="2"/>
      </rPr>
      <t xml:space="preserve"> umožňující ověřit elektrostatické jevy a studovat elektrostatické pole. </t>
    </r>
    <r>
      <rPr>
        <b/>
        <sz val="11"/>
        <color theme="1"/>
        <rFont val="Calibri"/>
        <family val="2"/>
      </rPr>
      <t>S možností provést min. tyto pokusy:</t>
    </r>
    <r>
      <rPr>
        <sz val="11"/>
        <color theme="1"/>
        <rFont val="Calibri"/>
        <family val="2"/>
      </rPr>
      <t xml:space="preserve"> Elektrické náboje (Určení znaménka elektrického náboje), Elektrické síly, Elektrické pole (Detekce elektrického pole, intenzita pole), Elektrostatická indukce, Elektroskop, Vodiče a izolanty, Wimshurstův přístroj, Blesky, Elektrický vír, Tančící korále, Elektrostatické pero, Franklinův elektrostatický motor. Včetně</t>
    </r>
    <r>
      <rPr>
        <b/>
        <sz val="11"/>
        <color theme="1"/>
        <rFont val="Calibri"/>
        <family val="2"/>
      </rPr>
      <t xml:space="preserve"> </t>
    </r>
    <r>
      <rPr>
        <sz val="11"/>
        <color theme="1"/>
        <rFont val="Calibri"/>
        <family val="2"/>
      </rPr>
      <t xml:space="preserve">Wimshurstova přístroje, elektroskopu, elektrického vířidla a Franklinova elektrostatického motoru. </t>
    </r>
    <r>
      <rPr>
        <b/>
        <sz val="11"/>
        <color theme="1"/>
        <rFont val="Calibri"/>
        <family val="2"/>
      </rPr>
      <t>Včetně návodu k pokusům a přenosného kufříku (boxu).</t>
    </r>
  </si>
  <si>
    <r>
      <t>Výuková sada určená pro porozumění tepelným jevům</t>
    </r>
    <r>
      <rPr>
        <sz val="11"/>
        <color theme="1"/>
        <rFont val="Calibri"/>
        <family val="2"/>
        <scheme val="minor"/>
      </rPr>
      <t xml:space="preserve"> umožňující studovat tepelné jevy jako je roztažnost látek různých skupenství, šíření tepla, měření tepla a teploty. </t>
    </r>
    <r>
      <rPr>
        <b/>
        <sz val="11"/>
        <color theme="1"/>
        <rFont val="Calibri"/>
        <family val="2"/>
        <scheme val="minor"/>
      </rPr>
      <t xml:space="preserve">S možností provést min. tyto pokusy: </t>
    </r>
    <r>
      <rPr>
        <sz val="11"/>
        <color theme="1"/>
        <rFont val="Calibri"/>
        <family val="2"/>
        <scheme val="minor"/>
      </rPr>
      <t xml:space="preserve"> Vnímání tepla, Termoskop, Teploměrné stupnice, Druhy teploměrů, Lineární tepelná roztažnost, Ohyb bimetalového proužku, Objemová tepelná roztažnost v kapalinách a plynech, Tepelná excitace molekul, Tepelná energie, Změna teploty tělesa, Tepelná rovnováha, Hoření, Teplo, Vztah mezi teplem a teplotou, Šíření tepla v pevných látkách, Tepelné vodiče, Tepelné izolanty, Šíření tepla v kapalinách, Šíření tepla v plynech, Vyzařování, Změna skupenství, Tání a tuhnutí, Odpařování, Var, Kondenzace. Včetně</t>
    </r>
    <r>
      <rPr>
        <b/>
        <sz val="11"/>
        <color theme="1"/>
        <rFont val="Calibri"/>
        <family val="2"/>
        <scheme val="minor"/>
      </rPr>
      <t xml:space="preserve"> </t>
    </r>
    <r>
      <rPr>
        <sz val="11"/>
        <color theme="1"/>
        <rFont val="Calibri"/>
        <family val="2"/>
        <scheme val="minor"/>
      </rPr>
      <t xml:space="preserve">Gravesandova prstence, kalorimetru s teploměrem, termoskopu. </t>
    </r>
    <r>
      <rPr>
        <b/>
        <sz val="11"/>
        <color theme="1"/>
        <rFont val="Calibri"/>
        <family val="2"/>
        <scheme val="minor"/>
      </rPr>
      <t>Včetně návodu k pokusům a přenosného kufříku (boxu).</t>
    </r>
  </si>
  <si>
    <r>
      <t>Výuková sada určená pro provádění pokusů s vakuem.</t>
    </r>
    <r>
      <rPr>
        <sz val="11"/>
        <color theme="1"/>
        <rFont val="Calibri"/>
        <family val="2"/>
        <scheme val="minor"/>
      </rPr>
      <t xml:space="preserve"> Technické údaje </t>
    </r>
    <r>
      <rPr>
        <b/>
        <sz val="11"/>
        <color theme="1"/>
        <rFont val="Calibri"/>
        <family val="2"/>
        <scheme val="minor"/>
      </rPr>
      <t>(minimální požadavky)</t>
    </r>
    <r>
      <rPr>
        <sz val="11"/>
        <color theme="1"/>
        <rFont val="Calibri"/>
        <family val="2"/>
        <scheme val="minor"/>
      </rPr>
      <t xml:space="preserve">: Konečný parciální tlak: 0,005 mbar. Rychlost sání: 70 l/min. Výkon motoru: 200 W. Napájení: 230 V/50Hz. </t>
    </r>
    <r>
      <rPr>
        <b/>
        <sz val="11"/>
        <color theme="1"/>
        <rFont val="Calibri"/>
        <family val="2"/>
        <scheme val="minor"/>
      </rPr>
      <t xml:space="preserve">Rozměry: </t>
    </r>
    <r>
      <rPr>
        <sz val="11"/>
        <color theme="1"/>
        <rFont val="Calibri"/>
        <family val="2"/>
        <scheme val="minor"/>
      </rPr>
      <t xml:space="preserve">Vakuová deska Ø nejméně 250 mm.Vakuový skleněný zvon vnitřní Ø nejméně 200 mm. </t>
    </r>
    <r>
      <rPr>
        <b/>
        <sz val="11"/>
        <color theme="1"/>
        <rFont val="Calibri"/>
        <family val="2"/>
        <scheme val="minor"/>
      </rPr>
      <t xml:space="preserve">Vybavení sady </t>
    </r>
    <r>
      <rPr>
        <sz val="11"/>
        <color theme="1"/>
        <rFont val="Calibri"/>
        <family val="2"/>
        <scheme val="minor"/>
      </rPr>
      <t>(minimální požadavky)</t>
    </r>
    <r>
      <rPr>
        <b/>
        <sz val="11"/>
        <color theme="1"/>
        <rFont val="Calibri"/>
        <family val="2"/>
        <scheme val="minor"/>
      </rPr>
      <t xml:space="preserve">: </t>
    </r>
    <r>
      <rPr>
        <sz val="11"/>
        <color theme="1"/>
        <rFont val="Calibri"/>
        <family val="2"/>
        <scheme val="minor"/>
      </rPr>
      <t>1 dvoustupňová kompaktní rotační vakuová vývěva se snadnou kontrolou stavu oleje poháněná elektromotorem s připojením pomocí 1/4 palcové nebo 3/8 palcové závitové příruby; 1 vakuová deska o min. Ø 250 mm se dvěma jednocestnými kohouty, gumovým těsněním a se dvěma 4 mm elektrickými zdířkami;  1 vakuový skleněný zvon o min. vnitřním Ø 200 mm, kompatibilní s vakuovou deskou; 1 tlaková hadice délka min. 2 m k propojení vývěvy a vakuové desky.</t>
    </r>
  </si>
  <si>
    <r>
      <t xml:space="preserve">Výuková sada určená pro studium vlastností jednoduchých strojů </t>
    </r>
    <r>
      <rPr>
        <sz val="11"/>
        <color theme="1"/>
        <rFont val="Calibri"/>
        <family val="2"/>
        <scheme val="minor"/>
      </rPr>
      <t xml:space="preserve">umožňující provádět pokusy přenosu síly, měnit směr i velikost síly a usnadňovat konání práce. </t>
    </r>
    <r>
      <rPr>
        <b/>
        <sz val="11"/>
        <color theme="1"/>
        <rFont val="Calibri"/>
        <family val="2"/>
        <scheme val="minor"/>
      </rPr>
      <t xml:space="preserve">S možností provést min. těchto 12 pokusů:  </t>
    </r>
    <r>
      <rPr>
        <sz val="11"/>
        <color theme="1"/>
        <rFont val="Calibri"/>
        <family val="2"/>
        <scheme val="minor"/>
      </rPr>
      <t xml:space="preserve">Siloměr, Měření tíhy, Měření síly, Využití sil, Rovnováha tyče s osou otáčení uprostřed, Jednoduché stroje, Páky, Pevná kladka, Pohyblivá kladka, Jednoduchý kladkostroj, Pár paralelních kladek, Pár sériových kladek. Včetně siloměru, jednoduchých, paralelních a sériových kladek a min. 10 závaží 50 g se 2 háky. </t>
    </r>
    <r>
      <rPr>
        <b/>
        <sz val="11"/>
        <color theme="1"/>
        <rFont val="Calibri"/>
        <family val="2"/>
        <scheme val="minor"/>
      </rPr>
      <t>Včetně návodu k pokusům a přenosného kufříku.</t>
    </r>
  </si>
  <si>
    <r>
      <t xml:space="preserve">Výuková sada určená k pochopení lidských smyslů </t>
    </r>
    <r>
      <rPr>
        <sz val="11"/>
        <color theme="1"/>
        <rFont val="Calibri"/>
        <family val="2"/>
        <scheme val="minor"/>
      </rPr>
      <t xml:space="preserve">umožňující provádět pokusy týkající se sluchu, zraku a hmatu. </t>
    </r>
    <r>
      <rPr>
        <b/>
        <sz val="11"/>
        <color theme="1"/>
        <rFont val="Calibri"/>
        <family val="2"/>
        <scheme val="minor"/>
      </rPr>
      <t xml:space="preserve">S možností provést min. těchto 10 pokusů: </t>
    </r>
    <r>
      <rPr>
        <sz val="11"/>
        <color theme="1"/>
        <rFont val="Calibri"/>
        <family val="2"/>
        <scheme val="minor"/>
      </rPr>
      <t xml:space="preserve">Hmat, Hmatové vnímání, Citlivost kůže na teplo a chlad, Slepá skvrna, Optické a haptické klamy, Barevné vidění, Mihotavé barvy a postefekt pohybu, Přenos obrazu do mozku pomocí zpětných brýlí, Směrové slyšení, Slyšení vlastních tělesných zvuků. </t>
    </r>
    <r>
      <rPr>
        <b/>
        <sz val="11"/>
        <color theme="1"/>
        <rFont val="Calibri"/>
        <family val="2"/>
        <scheme val="minor"/>
      </rPr>
      <t>Včetně návodu k pokusům a přenosného kufříku.</t>
    </r>
  </si>
  <si>
    <r>
      <t>Výuková sada určená pro studium geometrické optiky.</t>
    </r>
    <r>
      <rPr>
        <sz val="11"/>
        <color theme="1"/>
        <rFont val="Calibri"/>
        <family val="2"/>
        <scheme val="minor"/>
      </rPr>
      <t xml:space="preserve"> Laserová skříňka se spínačem umožňujícím 3 různá nastavení paprsků (1 – 3 – 5). Optická tělesa s možností pozorovat trajektorii odražených a lomených paprsků a provádět min. </t>
    </r>
    <r>
      <rPr>
        <b/>
        <sz val="11"/>
        <color theme="1"/>
        <rFont val="Calibri"/>
        <family val="2"/>
        <scheme val="minor"/>
      </rPr>
      <t xml:space="preserve"> tyto pokusy v oblasti geometrické optiky:</t>
    </r>
    <r>
      <rPr>
        <sz val="11"/>
        <color theme="1"/>
        <rFont val="Calibri"/>
        <family val="2"/>
        <scheme val="minor"/>
      </rPr>
      <t xml:space="preserve"> Odraz v rovinném zrcadle, Odraz v konkávním zrcadle, Odraz v konvexním zrcadle, Zákon lomu, Měření indexu lomu průhledných pevných těles, Měření indexu lomu průhledné kapaliny, Hranol a úplný odraz, Amiciho hranol, Spojky, Rozptylky, Systém dvou čoček, Galileiův dalekohled, Keplerův dalekohled. </t>
    </r>
    <r>
      <rPr>
        <b/>
        <sz val="11"/>
        <color theme="1"/>
        <rFont val="Calibri"/>
        <family val="2"/>
        <scheme val="minor"/>
      </rPr>
      <t>Včetně návodu k pokusům a přenosného kufříku (boxu).</t>
    </r>
  </si>
  <si>
    <r>
      <t xml:space="preserve">Výuková sada určená pro studium obnovitelné energie </t>
    </r>
    <r>
      <rPr>
        <sz val="11"/>
        <color theme="1"/>
        <rFont val="Calibri"/>
        <family val="2"/>
        <scheme val="minor"/>
      </rPr>
      <t xml:space="preserve">umožňující porozumět získávání energie ze slunce, větru a vody.  Včetně větrné turbíny se stožárem s různě profilovanými listy rotoru (průměr rotoru nejméně 30 cm, výška turbíny nejméně 40 cm, nastavení listů rotoru), solárního modulu, elektrolyzéru, palivového článku, motoru s vrtulí, LED modulu, odporového modulu. </t>
    </r>
    <r>
      <rPr>
        <b/>
        <sz val="11"/>
        <color theme="1"/>
        <rFont val="Calibri"/>
        <family val="2"/>
        <scheme val="minor"/>
      </rPr>
      <t>Včetně návodu k pokusům.</t>
    </r>
  </si>
  <si>
    <t xml:space="preserve">Sada těles se stejnou hmotností </t>
  </si>
  <si>
    <r>
      <t xml:space="preserve">Sada kovových válců s hákem pro pokusy s hustotou </t>
    </r>
    <r>
      <rPr>
        <sz val="11"/>
        <color rgb="FF272627"/>
        <rFont val="Calibri"/>
        <family val="2"/>
        <scheme val="minor"/>
      </rPr>
      <t xml:space="preserve">obsahující min. 4 kusy válců, každý z jiného materiálu. Materiál Al / Fe / Cu / Pb. </t>
    </r>
    <r>
      <rPr>
        <sz val="11"/>
        <color rgb="FF272627"/>
        <rFont val="Calibri"/>
        <family val="2"/>
        <scheme val="minor"/>
      </rPr>
      <t>Hmotnost každého válc</t>
    </r>
    <r>
      <rPr>
        <sz val="11"/>
        <rFont val="Calibri"/>
        <family val="2"/>
        <scheme val="minor"/>
      </rPr>
      <t xml:space="preserve">e minimálně 100 g. </t>
    </r>
  </si>
  <si>
    <r>
      <t xml:space="preserve">Výuková pomůcka pro demonstraci termoelektrického Peltierova jevu. </t>
    </r>
    <r>
      <rPr>
        <sz val="11"/>
        <color theme="1"/>
        <rFont val="Calibri"/>
        <family val="2"/>
        <scheme val="minor"/>
      </rPr>
      <t>Včetně</t>
    </r>
    <r>
      <rPr>
        <b/>
        <sz val="11"/>
        <color theme="1"/>
        <rFont val="Calibri"/>
        <family val="2"/>
        <scheme val="minor"/>
      </rPr>
      <t xml:space="preserve"> </t>
    </r>
    <r>
      <rPr>
        <sz val="11"/>
        <color theme="1"/>
        <rFont val="Calibri"/>
        <family val="2"/>
        <scheme val="minor"/>
      </rPr>
      <t xml:space="preserve">Peltierova článku a elektromotoru s ventilátorem.  </t>
    </r>
    <r>
      <rPr>
        <b/>
        <sz val="11"/>
        <color theme="1"/>
        <rFont val="Calibri"/>
        <family val="2"/>
        <scheme val="minor"/>
      </rPr>
      <t>Včetně návodu k pokusům.</t>
    </r>
  </si>
  <si>
    <r>
      <t xml:space="preserve">Dvě cívky na kovovém jádře k provádění elektromagnetických pokusů </t>
    </r>
    <r>
      <rPr>
        <sz val="11"/>
        <color theme="1"/>
        <rFont val="Calibri"/>
        <family val="2"/>
        <scheme val="minor"/>
      </rPr>
      <t xml:space="preserve">dokazujících vztah mezi elektřinou a magnetismem. </t>
    </r>
    <r>
      <rPr>
        <b/>
        <sz val="11"/>
        <color theme="1"/>
        <rFont val="Calibri"/>
        <family val="2"/>
        <scheme val="minor"/>
      </rPr>
      <t>Technické údaje:</t>
    </r>
    <r>
      <rPr>
        <sz val="11"/>
        <color theme="1"/>
        <rFont val="Calibri"/>
        <family val="2"/>
        <scheme val="minor"/>
      </rPr>
      <t xml:space="preserve"> Elektromagnet o rozměrech min. 135 mm x 140 mm x 40 mm, každá cívka vybavena dvěma 4 mm elektrickými zdířkami, pro použití stejnosměrného napětí cca 5 V/1 A, možnost zatížení nejméně 40 N. </t>
    </r>
  </si>
  <si>
    <r>
      <t>Výuková sada určená pro zkoumání elektrostatického pole umožňující</t>
    </r>
    <r>
      <rPr>
        <sz val="11"/>
        <color theme="1"/>
        <rFont val="Calibri"/>
        <family val="2"/>
        <scheme val="minor"/>
      </rPr>
      <t xml:space="preserve"> provádět experimenty zkoumající elektrostatické jevy.  Včetně vodivé koule o průměru min. 30 mm s kolíkem, dráhy pro kutálející se kouli, dvojitého kyvadla z bezové dřeně; krychle s kulovou elektrodou, krychle s hrotovou elektrodou, triskelionu na jehlovém ložisku. </t>
    </r>
    <r>
      <rPr>
        <b/>
        <sz val="11"/>
        <color theme="1"/>
        <rFont val="Calibri"/>
        <family val="2"/>
        <scheme val="minor"/>
      </rPr>
      <t>Technické parametry:</t>
    </r>
    <r>
      <rPr>
        <sz val="11"/>
        <color theme="1"/>
        <rFont val="Calibri"/>
        <family val="2"/>
        <scheme val="minor"/>
      </rPr>
      <t xml:space="preserve"> Jednotlivé prvky vybaveny 4mm kolíky pro snadné a rychlé sestavení pokusu na izolovaném stojanu. </t>
    </r>
    <r>
      <rPr>
        <b/>
        <sz val="11"/>
        <color theme="1"/>
        <rFont val="Calibri"/>
        <family val="2"/>
        <scheme val="minor"/>
      </rPr>
      <t>Včetně návodu k pokusům.</t>
    </r>
  </si>
  <si>
    <r>
      <t xml:space="preserve">Klasický Teslův transformátor k vytváření bezpečného vysokého napětí </t>
    </r>
    <r>
      <rPr>
        <sz val="11"/>
        <color theme="1"/>
        <rFont val="Calibri"/>
        <family val="2"/>
        <scheme val="minor"/>
      </rPr>
      <t xml:space="preserve">vytvářející elektrické jiskry o délce min. 25 mm (napětí min. 50 000 V) a sloužící ke zkoumání účinků vysokofrekvenčního vysokého napětí na chování vodičů a nevodičů, ionizace plynů atp. Vysoké napětí a elektrické pole může být prokázáno pomocí zářivky, žárovky nebo doutnavky. </t>
    </r>
    <r>
      <rPr>
        <b/>
        <sz val="11"/>
        <color theme="1"/>
        <rFont val="Calibri"/>
        <family val="2"/>
        <scheme val="minor"/>
      </rPr>
      <t xml:space="preserve">Včetně </t>
    </r>
    <r>
      <rPr>
        <sz val="11"/>
        <color theme="1"/>
        <rFont val="Calibri"/>
        <family val="2"/>
        <scheme val="minor"/>
      </rPr>
      <t xml:space="preserve">elektrody na produkci elektrických jisker, vysílací antény. </t>
    </r>
    <r>
      <rPr>
        <b/>
        <sz val="11"/>
        <color theme="1"/>
        <rFont val="Calibri"/>
        <family val="2"/>
        <scheme val="minor"/>
      </rPr>
      <t xml:space="preserve">Technické parametry: </t>
    </r>
    <r>
      <rPr>
        <sz val="11"/>
        <color theme="1"/>
        <rFont val="Calibri"/>
        <family val="2"/>
        <scheme val="minor"/>
      </rPr>
      <t xml:space="preserve">Napájecí napětí 230 V/AC. Sekundární napětí min. 50 kV. </t>
    </r>
    <r>
      <rPr>
        <b/>
        <sz val="11"/>
        <color theme="1"/>
        <rFont val="Calibri"/>
        <family val="2"/>
        <scheme val="minor"/>
      </rPr>
      <t>Rozměry:</t>
    </r>
    <r>
      <rPr>
        <sz val="11"/>
        <color theme="1"/>
        <rFont val="Calibri"/>
        <family val="2"/>
        <scheme val="minor"/>
      </rPr>
      <t xml:space="preserve"> min. 150 mm x 150 mm x 300 mm.</t>
    </r>
  </si>
  <si>
    <r>
      <t xml:space="preserve">Model pro vysvětlení konstrukce třífázového generátoru a výroby třífázového střídavého napětí </t>
    </r>
    <r>
      <rPr>
        <sz val="11"/>
        <color theme="1"/>
        <rFont val="Calibri"/>
        <family val="2"/>
        <scheme val="minor"/>
      </rPr>
      <t>umožňující seznámení se způsoby spojování fází generátoru a vlastnostmi spojení do trojúhelníku nebo do hvězdy a demonstrující točivé magnetické pole</t>
    </r>
    <r>
      <rPr>
        <b/>
        <sz val="11"/>
        <color theme="1"/>
        <rFont val="Calibri"/>
        <family val="2"/>
        <scheme val="minor"/>
      </rPr>
      <t>.</t>
    </r>
    <r>
      <rPr>
        <sz val="11"/>
        <color theme="1"/>
        <rFont val="Calibri"/>
        <family val="2"/>
        <scheme val="minor"/>
      </rPr>
      <t xml:space="preserve"> Ruční pohon generátoru pomocí kliky nebo převodového mechanizmu. Včetně demonstrační tabule a rotoru. </t>
    </r>
    <r>
      <rPr>
        <b/>
        <sz val="11"/>
        <color theme="1"/>
        <rFont val="Calibri"/>
        <family val="2"/>
        <scheme val="minor"/>
      </rPr>
      <t xml:space="preserve">Technické parametry: </t>
    </r>
    <r>
      <rPr>
        <sz val="11"/>
        <color theme="1"/>
        <rFont val="Calibri"/>
        <family val="2"/>
        <scheme val="minor"/>
      </rPr>
      <t>rozměry</t>
    </r>
    <r>
      <rPr>
        <b/>
        <sz val="11"/>
        <color theme="1"/>
        <rFont val="Calibri"/>
        <family val="2"/>
        <scheme val="minor"/>
      </rPr>
      <t xml:space="preserve"> </t>
    </r>
    <r>
      <rPr>
        <sz val="11"/>
        <color theme="1"/>
        <rFont val="Calibri"/>
        <family val="2"/>
        <scheme val="minor"/>
      </rPr>
      <t>min. 300 mm x 200 mm x 225 mm, robustní provedení umožňující každodenní užití ve výuce (hmotnost min. 7 kg).</t>
    </r>
  </si>
  <si>
    <t xml:space="preserve">Transformátor rozkladný </t>
  </si>
  <si>
    <r>
      <t>Stavebnice transformátoru s jádrem o průřezu 30 mm x 30 mm.</t>
    </r>
    <r>
      <rPr>
        <sz val="11"/>
        <color theme="1"/>
        <rFont val="Calibri"/>
        <family val="2"/>
        <scheme val="minor"/>
      </rPr>
      <t xml:space="preserve"> Rozebíratelný transformátor sloužící k seznámení se stavbou a činností transformátoru umožňující provádění pokusů. Cívky s vysokou proudovou zatížitelností, elektrické připojení prostřednictvím 4mm bezpečnostních zdířek, jmenovité hodnoty cívek musí být na cívce udány. Vysokoproudová cívka pro získání velmi vysokých proudů, pro tavení teplem nebo pro bodové svařování plechů (dva 4mm otvory s rýhovanými šrouby pro upevnění zkušebních tyček, izolované rukojeti pro držení cívky, max. intenzita proudu 120 A). </t>
    </r>
    <r>
      <rPr>
        <b/>
        <sz val="11"/>
        <color theme="1"/>
        <rFont val="Calibri"/>
        <family val="2"/>
        <scheme val="minor"/>
      </rPr>
      <t xml:space="preserve">Vybavení sady </t>
    </r>
    <r>
      <rPr>
        <sz val="11"/>
        <color theme="1"/>
        <rFont val="Calibri"/>
        <family val="2"/>
        <scheme val="minor"/>
      </rPr>
      <t>(minimální požadavky)</t>
    </r>
    <r>
      <rPr>
        <b/>
        <sz val="11"/>
        <color theme="1"/>
        <rFont val="Calibri"/>
        <family val="2"/>
        <scheme val="minor"/>
      </rPr>
      <t xml:space="preserve">: </t>
    </r>
    <r>
      <rPr>
        <sz val="11"/>
        <color theme="1"/>
        <rFont val="Calibri"/>
        <family val="2"/>
        <scheme val="minor"/>
      </rPr>
      <t xml:space="preserve">U-jádro z trafo plechů průřezu 30x30 mm; I-jádro z trafo plechů průřezu 30x30 mm; síťová cívka 600 závitů, cívka 1200 závitů, cívky 12000 závitů, cívky 75 závitů, cívka 5 závitů. </t>
    </r>
    <r>
      <rPr>
        <b/>
        <sz val="11"/>
        <color theme="1"/>
        <rFont val="Calibri"/>
        <family val="2"/>
        <scheme val="minor"/>
      </rPr>
      <t>Včetně přenosného kufříku (boxu).</t>
    </r>
  </si>
  <si>
    <r>
      <t xml:space="preserve">Výuková sada určená pro znázornění zákonů geometrické optiky. </t>
    </r>
    <r>
      <rPr>
        <sz val="11"/>
        <color theme="1"/>
        <rFont val="Calibri"/>
        <family val="2"/>
        <scheme val="minor"/>
      </rPr>
      <t xml:space="preserve">Základem sady diodový laser s pěti nezávislými laserovými diodami poskytující jasné a ostré paprsky. Sada použitelná bez zatemnění místnosti umožňující </t>
    </r>
    <r>
      <rPr>
        <b/>
        <sz val="11"/>
        <color theme="1"/>
        <rFont val="Calibri"/>
        <family val="2"/>
        <scheme val="minor"/>
      </rPr>
      <t xml:space="preserve">provádět min. tyto pokusy: </t>
    </r>
    <r>
      <rPr>
        <sz val="11"/>
        <color theme="1"/>
        <rFont val="Calibri"/>
        <family val="2"/>
        <scheme val="minor"/>
      </rPr>
      <t>Lom spojnou nebo rozptylnou čočkou; průchod paprsků hranolem; odraz na zrcadlech (rovinných, dutých a vypouklých) a totální odraz; zjištění indexu lomu; korekce krátkozrakosti a dalekozrakosti oka; znázornění funkce optických přístrojů.</t>
    </r>
    <r>
      <rPr>
        <b/>
        <sz val="11"/>
        <color theme="1"/>
        <rFont val="Calibri"/>
        <family val="2"/>
        <scheme val="minor"/>
      </rPr>
      <t xml:space="preserve"> Včetně </t>
    </r>
    <r>
      <rPr>
        <sz val="11"/>
        <color theme="1"/>
        <rFont val="Calibri"/>
        <family val="2"/>
        <scheme val="minor"/>
      </rPr>
      <t>5paprskového diodového laseru (3 různá nastavení paprsků 1 – 3 – 5, napájení síťovým adaptérem, k magnetickému uchycení), kovové tabule se stojanem, optických těles, fólií se sítotiskem. R</t>
    </r>
    <r>
      <rPr>
        <b/>
        <sz val="11"/>
        <color theme="1"/>
        <rFont val="Calibri"/>
        <family val="2"/>
        <scheme val="minor"/>
      </rPr>
      <t xml:space="preserve">ozměry: </t>
    </r>
    <r>
      <rPr>
        <sz val="11"/>
        <color theme="1"/>
        <rFont val="Calibri"/>
        <family val="2"/>
        <scheme val="minor"/>
      </rPr>
      <t xml:space="preserve">Laser min. 60 mm x 100 mm x 25 mm. Tabule min. 600 mm x 450 mm.Fólie se sítotiskem min. 400 mm × 290 mm. </t>
    </r>
    <r>
      <rPr>
        <b/>
        <sz val="11"/>
        <color theme="1"/>
        <rFont val="Calibri"/>
        <family val="2"/>
        <scheme val="minor"/>
      </rPr>
      <t>Včetně návodu k pokusům a přenosného kufříku (boxu).</t>
    </r>
  </si>
  <si>
    <r>
      <t>Demonstrační model s variabilní silikonovou čočkou k ukázkám funkce lidského oka.</t>
    </r>
    <r>
      <rPr>
        <sz val="11"/>
        <color theme="1"/>
        <rFont val="Calibri"/>
        <family val="2"/>
        <scheme val="minor"/>
      </rPr>
      <t xml:space="preserve"> Model z elastických odolných materiálů umožňující demonstrovat akomodaci čočky, vrozenou krátkozrakost a dalekozrakost, možnost korekce poruch brýlovými skly. Možnost měnit zakřivení silikonové čočky. Včetně stabilní základny. Rozměry min. 320 × 180 mm. </t>
    </r>
    <r>
      <rPr>
        <b/>
        <sz val="11"/>
        <color theme="1"/>
        <rFont val="Calibri"/>
        <family val="2"/>
        <scheme val="minor"/>
      </rPr>
      <t>Včetně návodu k použití.</t>
    </r>
  </si>
  <si>
    <r>
      <rPr>
        <b/>
        <sz val="12"/>
        <color theme="1"/>
        <rFont val="Calibri"/>
        <family val="2"/>
        <scheme val="minor"/>
      </rPr>
      <t>Model klasického parního stroje</t>
    </r>
    <r>
      <rPr>
        <sz val="12"/>
        <color theme="1"/>
        <rFont val="Calibri"/>
        <family val="2"/>
        <scheme val="minor"/>
      </rPr>
      <t xml:space="preserve"> - kotel s průhledným sklem pro sledování hladiny vody. Pevně zabudovaný dvojčinný válec se setrvačníkem</t>
    </r>
    <r>
      <rPr>
        <sz val="12"/>
        <rFont val="Calibri"/>
        <family val="2"/>
        <scheme val="minor"/>
      </rPr>
      <t xml:space="preserve"> s </t>
    </r>
    <r>
      <rPr>
        <sz val="12"/>
        <color theme="1"/>
        <rFont val="Calibri"/>
        <family val="2"/>
        <scheme val="minor"/>
      </rPr>
      <t xml:space="preserve">hnacím kotoučem. Pojistný tlakový ventil, parní píšťala, parní uzavírací ventil, stabilní podstavec. </t>
    </r>
    <r>
      <rPr>
        <b/>
        <sz val="12"/>
        <color theme="1"/>
        <rFont val="Calibri"/>
        <family val="2"/>
        <scheme val="minor"/>
      </rPr>
      <t>Technické parametry</t>
    </r>
    <r>
      <rPr>
        <sz val="12"/>
        <color theme="1"/>
        <rFont val="Calibri"/>
        <family val="2"/>
        <scheme val="minor"/>
      </rPr>
      <t xml:space="preserve"> (min. hodnoty): Velikost základny parního stroje 250 mm x 200 mm, výška parního stroje 280 mm, průměr a délka kotle 50 mm x 140 mm, kapacita kotle 250 cm</t>
    </r>
    <r>
      <rPr>
        <vertAlign val="superscript"/>
        <sz val="12"/>
        <color theme="1"/>
        <rFont val="Calibri"/>
        <family val="2"/>
        <scheme val="minor"/>
      </rPr>
      <t>3</t>
    </r>
    <r>
      <rPr>
        <sz val="12"/>
        <color theme="1"/>
        <rFont val="Calibri"/>
        <family val="2"/>
        <scheme val="minor"/>
      </rPr>
      <t>, délka topeniště 100 mm, průměr setrvačníku 80 mm.</t>
    </r>
  </si>
  <si>
    <r>
      <t xml:space="preserve">Rozebiratelný funkční model sloužící k názorné demonstraci konstrukce dynama a stejnosměrného elektromotoru </t>
    </r>
    <r>
      <rPr>
        <sz val="11"/>
        <color theme="1"/>
        <rFont val="Calibri"/>
        <family val="2"/>
        <scheme val="minor"/>
      </rPr>
      <t xml:space="preserve">umožňující ukázat stavbu jednotlivých částí. Ruční pohon generátoru pomocí kliky nebo převodového mechanizmu. </t>
    </r>
    <r>
      <rPr>
        <b/>
        <sz val="11"/>
        <color theme="1"/>
        <rFont val="Calibri"/>
        <family val="2"/>
        <scheme val="minor"/>
      </rPr>
      <t xml:space="preserve">Technické parametry: </t>
    </r>
    <r>
      <rPr>
        <sz val="11"/>
        <color theme="1"/>
        <rFont val="Calibri"/>
        <family val="2"/>
        <scheme val="minor"/>
      </rPr>
      <t>Elektrické připojení prostřednictvím 4mm zdířek. Rozměry min. 350 mm x 160 mm x 200 mm. Hmotnost min. 4 kg. Stabilní podložka. Určený ke každodenními použití ve výuce.</t>
    </r>
  </si>
  <si>
    <r>
      <rPr>
        <b/>
        <sz val="11"/>
        <color theme="1"/>
        <rFont val="Calibri"/>
        <family val="2"/>
        <scheme val="minor"/>
      </rPr>
      <t>Lineární laboratorní zdroj stejnosměrného napětí</t>
    </r>
    <r>
      <rPr>
        <sz val="11"/>
        <color theme="1"/>
        <rFont val="Calibri"/>
        <family val="2"/>
        <scheme val="minor"/>
      </rPr>
      <t xml:space="preserve"> vybavený jedním zdrojem s plynulou regulací napětí a jedním zdrojem s pevným napětím. Proudové omezení nastavitelné jedním potenciometrem. Regulovatelná část zdroje vybavena měřicími přístroji pro napětí i pro proud. Indikace omezení proudu. Připojení výstupů přes 4 mm zdířky. Ochrana proti tepelnému přetížení. Transformátor dostatečně dimenzován pro trvalou dodávku maximálního výkonu do zátěže. Kovové šasi s povrchovou úpravou. </t>
    </r>
    <r>
      <rPr>
        <b/>
        <sz val="11"/>
        <color theme="1"/>
        <rFont val="Calibri"/>
        <family val="2"/>
        <scheme val="minor"/>
      </rPr>
      <t xml:space="preserve">Technické parametry </t>
    </r>
    <r>
      <rPr>
        <sz val="11"/>
        <color theme="1"/>
        <rFont val="Calibri"/>
        <family val="2"/>
        <scheme val="minor"/>
      </rPr>
      <t>(minimální požadavky)</t>
    </r>
    <r>
      <rPr>
        <b/>
        <sz val="11"/>
        <color theme="1"/>
        <rFont val="Calibri"/>
        <family val="2"/>
        <scheme val="minor"/>
      </rPr>
      <t xml:space="preserve">: </t>
    </r>
    <r>
      <rPr>
        <sz val="11"/>
        <color theme="1"/>
        <rFont val="Calibri"/>
        <family val="2"/>
        <scheme val="minor"/>
      </rPr>
      <t xml:space="preserve">Napájecí napětí 230 V / 50 Hz; Napětí regulovatelné 1 x 0 ÷ 30 V; Proud regulovatelný 0 ÷ 4 A; Napětí pevné 1 x 5 V; Proud pevný maximální trvalý 3 A; Počet měřících přístrojů 2; Indikace omezení proudu; Blokování proti špičkám při startu; Samostatné vypínání výstupu; Termostat chladiče s ventilátorem; Paměť stavu výstupu před vypnutím; Výkon minimálně 135 W. </t>
    </r>
  </si>
  <si>
    <r>
      <rPr>
        <b/>
        <sz val="11"/>
        <color theme="1"/>
        <rFont val="Calibri"/>
        <family val="2"/>
        <scheme val="minor"/>
      </rPr>
      <t>Stolní laboratorní nestabilizovaný zdroj AC/DC.</t>
    </r>
    <r>
      <rPr>
        <sz val="11"/>
        <color theme="1"/>
        <rFont val="Calibri"/>
        <family val="2"/>
        <scheme val="minor"/>
      </rPr>
      <t xml:space="preserve">  Univerzální laboratorní zdroj s AC a DC výstupy. Připojení výstupů přes 4 mm zdířky. Galvanicky oddělený vstup a výstup. Ochrana proti přetížení. Transformátor dostatečně dimenzován pro trvalou dodávku maximálního výkonu do zátěže. Ukazatel výstupního napětí. Robustní kovové šasi s povrchovou úpravou. </t>
    </r>
    <r>
      <rPr>
        <b/>
        <sz val="11"/>
        <color theme="1"/>
        <rFont val="Calibri"/>
        <family val="2"/>
        <scheme val="minor"/>
      </rPr>
      <t xml:space="preserve">Technické parametry </t>
    </r>
    <r>
      <rPr>
        <sz val="11"/>
        <color theme="1"/>
        <rFont val="Calibri"/>
        <family val="2"/>
        <scheme val="minor"/>
      </rPr>
      <t>(minimální požadavky)</t>
    </r>
    <r>
      <rPr>
        <b/>
        <sz val="11"/>
        <color theme="1"/>
        <rFont val="Calibri"/>
        <family val="2"/>
        <scheme val="minor"/>
      </rPr>
      <t>:</t>
    </r>
    <r>
      <rPr>
        <sz val="11"/>
        <color theme="1"/>
        <rFont val="Calibri"/>
        <family val="2"/>
        <scheme val="minor"/>
      </rPr>
      <t xml:space="preserve"> Napájecí napětí 230 V / 50 Hz; Výstupní napětí regulovatelné AC 1 x 0 ÷ 30 V; Výstupní proud AC maximální trvalý 5 A; Výstupní napětí regulovatelné DC 1 x 0 ÷ 30 V; Výstupní proud DC maximální trvalý 5 A; Připojení výstupu 4 mm zdířky, Plynulá regulace, ukazatel napětí.</t>
    </r>
  </si>
  <si>
    <t xml:space="preserve">Teploměr infračervený </t>
  </si>
  <si>
    <r>
      <rPr>
        <b/>
        <sz val="12"/>
        <color theme="1"/>
        <rFont val="Calibri"/>
        <family val="2"/>
        <scheme val="minor"/>
      </rPr>
      <t>Infračervený teploměr k bezkontaktnímu měření teploty</t>
    </r>
    <r>
      <rPr>
        <sz val="12"/>
        <color theme="1"/>
        <rFont val="Calibri"/>
        <family val="2"/>
        <scheme val="minor"/>
      </rPr>
      <t xml:space="preserve"> s laserovou diodou k přesnému laserovému zaměřování, podsvíceným LCD displejem, ukazatelem překročení rozsahu měření, funkcí ukládání naměřených hodnot. </t>
    </r>
    <r>
      <rPr>
        <b/>
        <sz val="12"/>
        <color theme="1"/>
        <rFont val="Calibri"/>
        <family val="2"/>
        <scheme val="minor"/>
      </rPr>
      <t xml:space="preserve">Technické parametry </t>
    </r>
    <r>
      <rPr>
        <sz val="12"/>
        <color theme="1"/>
        <rFont val="Calibri"/>
        <family val="2"/>
        <scheme val="minor"/>
      </rPr>
      <t xml:space="preserve">(min. požadavky): Stupeň emisivity nastavitelný v rozsahu 0,1 ÷ 1,0; Teplotní rozsah -50 °C až + 800 °C; Přesnost měření (základní) </t>
    </r>
    <r>
      <rPr>
        <u val="single"/>
        <sz val="12"/>
        <color theme="1"/>
        <rFont val="Calibri"/>
        <family val="2"/>
        <scheme val="minor"/>
      </rPr>
      <t>+</t>
    </r>
    <r>
      <rPr>
        <sz val="12"/>
        <color theme="1"/>
        <rFont val="Calibri"/>
        <family val="2"/>
        <scheme val="minor"/>
      </rPr>
      <t xml:space="preserve"> 2 % ; Rozlišení teploty 0.1 °C; Doba odezvy maximálně 0,5 s; Optika 20 : 1;  Charakteristika: Nastavitelná emisivita; Ukazatel max. hodnoty; Funkce Data Hold; Napájení 9V baterie. </t>
    </r>
    <r>
      <rPr>
        <b/>
        <sz val="12"/>
        <color theme="1"/>
        <rFont val="Calibri"/>
        <family val="2"/>
        <scheme val="minor"/>
      </rPr>
      <t>Včetně pouzdra a baterie.</t>
    </r>
  </si>
  <si>
    <r>
      <rPr>
        <b/>
        <sz val="12"/>
        <color theme="1"/>
        <rFont val="Calibri"/>
        <family val="2"/>
        <scheme val="minor"/>
      </rPr>
      <t>Kompaktní digitální hlukoměr</t>
    </r>
    <r>
      <rPr>
        <sz val="12"/>
        <color theme="1"/>
        <rFont val="Calibri"/>
        <family val="2"/>
        <scheme val="minor"/>
      </rPr>
      <t xml:space="preserve"> s možností volby frekvenční charakteristiky A (charakteristika sluchu lidského ucha) nebo C (skutečná hladina hluku). </t>
    </r>
    <r>
      <rPr>
        <b/>
        <sz val="12"/>
        <color theme="1"/>
        <rFont val="Calibri"/>
        <family val="2"/>
        <scheme val="minor"/>
      </rPr>
      <t xml:space="preserve">Technické parametry </t>
    </r>
    <r>
      <rPr>
        <sz val="12"/>
        <color theme="1"/>
        <rFont val="Calibri"/>
        <family val="2"/>
        <scheme val="minor"/>
      </rPr>
      <t>(minimální požadavky)</t>
    </r>
    <r>
      <rPr>
        <b/>
        <sz val="12"/>
        <color theme="1"/>
        <rFont val="Calibri"/>
        <family val="2"/>
        <scheme val="minor"/>
      </rPr>
      <t xml:space="preserve">: </t>
    </r>
    <r>
      <rPr>
        <sz val="12"/>
        <color theme="1"/>
        <rFont val="Calibri"/>
        <family val="2"/>
        <scheme val="minor"/>
      </rPr>
      <t xml:space="preserve">Měřicí rozsah hladiny zvuku min. 30 až 130 dB; Měřicí rozsahy Lo: 30 až 100 dB / Hi: 60 až 130 dB; Frekvenční rozsah 31,5 Hz až 8 kHz; Rozlišení 0,1dB; Přesnost měření +/- 2dB; Časové vyhodnocení FAST 125 ms / SLOW 1 s; Charakteristika: LCD displej; Měřená hladina hluku v rozsahu 30 dB až 130 dB; Frekvenční charakteristiky A/C; FAST/SLOW měření; Funkce Data Hold; Funkce uložení maximální hodnoty; Indikace stavu baterie; Funkce automatického vypnutí (Sleep Mode); Napájení baterie. </t>
    </r>
    <r>
      <rPr>
        <b/>
        <sz val="12"/>
        <color theme="1"/>
        <rFont val="Calibri"/>
        <family val="2"/>
        <scheme val="minor"/>
      </rPr>
      <t>Včetně pouzdra a návodu.</t>
    </r>
  </si>
  <si>
    <r>
      <rPr>
        <b/>
        <sz val="11"/>
        <color theme="1"/>
        <rFont val="Calibri"/>
        <family val="2"/>
        <scheme val="minor"/>
      </rPr>
      <t>Digitální stolní váha</t>
    </r>
    <r>
      <rPr>
        <sz val="11"/>
        <color theme="1"/>
        <rFont val="Calibri"/>
        <family val="2"/>
        <scheme val="minor"/>
      </rPr>
      <t xml:space="preserve"> vhodná pro vážení drobných předmětů. </t>
    </r>
    <r>
      <rPr>
        <b/>
        <sz val="11"/>
        <color theme="1"/>
        <rFont val="Calibri"/>
        <family val="2"/>
        <scheme val="minor"/>
      </rPr>
      <t xml:space="preserve">Technické parametry: </t>
    </r>
    <r>
      <rPr>
        <sz val="11"/>
        <color theme="1"/>
        <rFont val="Calibri"/>
        <family val="2"/>
        <scheme val="minor"/>
      </rPr>
      <t>Váživost min. 500 g; Rozlišení min. 0,01 g; Rozměry vážící podložky min. 100 mm × 100 mm; Podsvícený LCD displej; Vážící plocha z nerezové oceli; Funkce TARE (určení čisté hmotnosti předmětu); Funkce PCS (počítání vážených předmětů); Indikace stavu baterií; Automatického vypnutí; Kalibrování pro přesné seřízení váhy.</t>
    </r>
  </si>
  <si>
    <r>
      <rPr>
        <b/>
        <sz val="11"/>
        <color theme="1"/>
        <rFont val="Calibri"/>
        <family val="2"/>
        <scheme val="minor"/>
      </rPr>
      <t xml:space="preserve">Profesionální tyčová teplotní sonda s rukojetí k měření tekutin a měkkých materiálů. </t>
    </r>
    <r>
      <rPr>
        <sz val="11"/>
        <color theme="1"/>
        <rFont val="Calibri"/>
        <family val="2"/>
        <scheme val="minor"/>
      </rPr>
      <t xml:space="preserve">Termočlánek typu K. </t>
    </r>
    <r>
      <rPr>
        <sz val="11"/>
        <rFont val="Calibri"/>
        <family val="2"/>
        <scheme val="minor"/>
      </rPr>
      <t xml:space="preserve">Kompatibilní s položkou Z27.  Teploměr digitální pro dva teplotní snímače. </t>
    </r>
    <r>
      <rPr>
        <b/>
        <sz val="11"/>
        <rFont val="Calibri"/>
        <family val="2"/>
        <scheme val="minor"/>
      </rPr>
      <t>T</t>
    </r>
    <r>
      <rPr>
        <b/>
        <sz val="11"/>
        <color theme="1"/>
        <rFont val="Calibri"/>
        <family val="2"/>
        <scheme val="minor"/>
      </rPr>
      <t xml:space="preserve">echnické parametry: </t>
    </r>
    <r>
      <rPr>
        <sz val="11"/>
        <color theme="1"/>
        <rFont val="Calibri"/>
        <family val="2"/>
        <scheme val="minor"/>
      </rPr>
      <t>Měřicí rozsah teploty min. -50 °C až +600 °C; Doba odezvy max. 5 s; Průměr stonku 3 mm; Délka sondy min. 150 mm; Délka kabelu min. 1 000 mm; Nerezové provedení stonku; Standardní miniaturní termočlánkový konektor pro připojování termočlánků.</t>
    </r>
  </si>
  <si>
    <r>
      <t>Kompletní dvouramenná váha k pokusům s rovnováhou na páce</t>
    </r>
    <r>
      <rPr>
        <sz val="11"/>
        <color theme="1"/>
        <rFont val="Calibri"/>
        <family val="2"/>
        <scheme val="minor"/>
      </rPr>
      <t xml:space="preserve">. Hliníkový profil s otvory nebo s výstupky pro zavěšení závaží nebo misek vah. Stabilní a labilní rovnovážná poloha. Kovový ukazatel rovnováhy. Misky se  závěsem. Uchycení páky v čepu na stativové tyči upevněné ve stabilním stojanu. </t>
    </r>
    <r>
      <rPr>
        <b/>
        <sz val="11"/>
        <color theme="1"/>
        <rFont val="Calibri"/>
        <family val="2"/>
        <scheme val="minor"/>
      </rPr>
      <t xml:space="preserve">Rozměry: </t>
    </r>
    <r>
      <rPr>
        <sz val="11"/>
        <color theme="1"/>
        <rFont val="Calibri"/>
        <family val="2"/>
        <scheme val="minor"/>
      </rPr>
      <t>Délka páky min. 500 mm.Výška páky min. 400 mm. Průměr misek min. 80 mm. Délka závěsu misek min. 100 mm.</t>
    </r>
  </si>
  <si>
    <t>Kladkostroj - sada</t>
  </si>
  <si>
    <r>
      <t>Kompletní sada vybavení ke stavbě a studiu kladkostroje.</t>
    </r>
    <r>
      <rPr>
        <sz val="11"/>
        <color theme="1"/>
        <rFont val="Calibri"/>
        <family val="2"/>
        <scheme val="minor"/>
      </rPr>
      <t xml:space="preserve"> Kladky vhodné k demonstračním ukázkám funkce kladkostroje. Kladky kovové nebo z odolného plastu. Osy kovové. </t>
    </r>
    <r>
      <rPr>
        <b/>
        <sz val="11"/>
        <color theme="1"/>
        <rFont val="Calibri"/>
        <family val="2"/>
        <scheme val="minor"/>
      </rPr>
      <t xml:space="preserve">Rozměry: </t>
    </r>
    <r>
      <rPr>
        <sz val="11"/>
        <color theme="1"/>
        <rFont val="Calibri"/>
        <family val="2"/>
        <scheme val="minor"/>
      </rPr>
      <t xml:space="preserve">Průměr kladek min. 100 mm. </t>
    </r>
    <r>
      <rPr>
        <b/>
        <sz val="11"/>
        <color theme="1"/>
        <rFont val="Calibri"/>
        <family val="2"/>
        <scheme val="minor"/>
      </rPr>
      <t xml:space="preserve">Vybavení sady </t>
    </r>
    <r>
      <rPr>
        <sz val="11"/>
        <color theme="1"/>
        <rFont val="Calibri"/>
        <family val="2"/>
        <scheme val="minor"/>
      </rPr>
      <t>(minimální požadavky)</t>
    </r>
    <r>
      <rPr>
        <b/>
        <sz val="11"/>
        <color theme="1"/>
        <rFont val="Calibri"/>
        <family val="2"/>
        <scheme val="minor"/>
      </rPr>
      <t xml:space="preserve">: </t>
    </r>
    <r>
      <rPr>
        <sz val="11"/>
        <color theme="1"/>
        <rFont val="Calibri"/>
        <family val="2"/>
        <scheme val="minor"/>
      </rPr>
      <t xml:space="preserve">4 Kladky; 1 Držák s háčkem pro volnou kladku; 2 Upevňovací rámy s dvěma háčky pro upevnění až čtyř kladek o průměru min. 100 mm. </t>
    </r>
    <r>
      <rPr>
        <b/>
        <sz val="11"/>
        <color theme="1"/>
        <rFont val="Calibri"/>
        <family val="2"/>
        <scheme val="minor"/>
      </rPr>
      <t>Včetně přenosného kufříku (boxu).</t>
    </r>
  </si>
  <si>
    <r>
      <t xml:space="preserve">Pomůcka pro demonstraci plování, vznášení se, klesání a stoupání tělesa ve vodě. </t>
    </r>
    <r>
      <rPr>
        <sz val="11"/>
        <color theme="1"/>
        <rFont val="Calibri"/>
        <family val="2"/>
      </rPr>
      <t xml:space="preserve"> Skleněný objekt s malým otvorem ve spodní části plující při ponoření do vody. Při zvýšení tlaku se naplní vodou a poté klesne ke dnu. Po snížení tlaku se vyprázdní a znovu pluje. </t>
    </r>
    <r>
      <rPr>
        <b/>
        <sz val="11"/>
        <color theme="1"/>
        <rFont val="Calibri"/>
        <family val="2"/>
      </rPr>
      <t xml:space="preserve">Rozměry: </t>
    </r>
    <r>
      <rPr>
        <sz val="11"/>
        <color theme="1"/>
        <rFont val="Calibri"/>
        <family val="2"/>
      </rPr>
      <t>Výška karteziánku min. 50 mm.</t>
    </r>
  </si>
  <si>
    <r>
      <t xml:space="preserve">Pomůcka pro provádění pokusů s nízkým tlakem. </t>
    </r>
    <r>
      <rPr>
        <sz val="11"/>
        <color theme="1"/>
        <rFont val="Calibri"/>
        <family val="2"/>
      </rPr>
      <t xml:space="preserve"> Robustní ruční vývěva a průhledná nádoba uzavíratelná víkem (recipient). Vyrobené z odolného plastu. Ruční vývěva vytvoří pumpováním v nádobě recipientu podtlak. Vhodné k demonstraci závislosti bodu varu vody na okolním tlaku. </t>
    </r>
    <r>
      <rPr>
        <b/>
        <sz val="11"/>
        <color theme="1"/>
        <rFont val="Calibri"/>
        <family val="2"/>
      </rPr>
      <t xml:space="preserve">Rozměry: </t>
    </r>
    <r>
      <rPr>
        <sz val="11"/>
        <color theme="1"/>
        <rFont val="Calibri"/>
        <family val="2"/>
      </rPr>
      <t>Výška nádoby min. 130 mm. Průměr nádoby min. 100 mm. Objem nádoby min. 650 ml.</t>
    </r>
  </si>
  <si>
    <r>
      <t>Ruční vakuová vývěva k vakuování menších recipientů.</t>
    </r>
    <r>
      <rPr>
        <sz val="11"/>
        <color theme="1"/>
        <rFont val="Calibri"/>
        <family val="2"/>
        <scheme val="minor"/>
      </rPr>
      <t xml:space="preserve"> Jednoduchá mechanická vývěva s integrovaným zavzdušňovacím ventilem a manometrem. </t>
    </r>
    <r>
      <rPr>
        <b/>
        <sz val="11"/>
        <color theme="1"/>
        <rFont val="Calibri"/>
        <family val="2"/>
        <scheme val="minor"/>
      </rPr>
      <t xml:space="preserve">Technické údaje: </t>
    </r>
    <r>
      <rPr>
        <sz val="11"/>
        <color theme="1"/>
        <rFont val="Calibri"/>
        <family val="2"/>
        <scheme val="minor"/>
      </rPr>
      <t>Rychlost sání min. 35 ml na zdvih. Konečný tlak min. 150 mbar. Přípojka pro hadici o průměru min. 7 mm.</t>
    </r>
  </si>
  <si>
    <r>
      <t>Pomůcka pro demonstraci účinků atmosférického tlaku vzduchu.</t>
    </r>
    <r>
      <rPr>
        <sz val="11"/>
        <color theme="1"/>
        <rFont val="Calibri"/>
        <family val="2"/>
        <scheme val="minor"/>
      </rPr>
      <t xml:space="preserve"> Dvě polokoule s rukojetí vyrobené z kovu nebo odolného plastu. Dostatečně široká dosedací plocha s těsněním a drážkou. Jedna polokoule s odsávacím kohoutem a olivkou pro vzduchovou hadičku. S možností připojit spojené polokoule pro odčerpání vzduchu ventilem na vývod vývěvy. </t>
    </r>
    <r>
      <rPr>
        <b/>
        <sz val="11"/>
        <color theme="1"/>
        <rFont val="Calibri"/>
        <family val="2"/>
        <scheme val="minor"/>
      </rPr>
      <t xml:space="preserve">Rozměry:  </t>
    </r>
    <r>
      <rPr>
        <sz val="11"/>
        <color rgb="FF272627"/>
        <rFont val="Calibri"/>
        <family val="2"/>
        <scheme val="minor"/>
      </rPr>
      <t xml:space="preserve">Průměr min. 100 mm. </t>
    </r>
    <r>
      <rPr>
        <sz val="11"/>
        <color theme="1"/>
        <rFont val="Calibri"/>
        <family val="2"/>
        <scheme val="minor"/>
      </rPr>
      <t>Přípojka pro hadici o průměru 8 mm.</t>
    </r>
  </si>
  <si>
    <r>
      <t xml:space="preserve">Pomůcka pro demonstraci teplotní délkové roztažnosti. </t>
    </r>
    <r>
      <rPr>
        <sz val="11"/>
        <color theme="1"/>
        <rFont val="Calibri"/>
        <family val="2"/>
        <scheme val="minor"/>
      </rPr>
      <t xml:space="preserve">Bimetalový proužek zakončený tepelně izolující rukojetí. </t>
    </r>
    <r>
      <rPr>
        <b/>
        <sz val="11"/>
        <color theme="1"/>
        <rFont val="Calibri"/>
        <family val="2"/>
        <scheme val="minor"/>
      </rPr>
      <t xml:space="preserve">Rozměry: </t>
    </r>
    <r>
      <rPr>
        <sz val="11"/>
        <color theme="1"/>
        <rFont val="Calibri"/>
        <family val="2"/>
        <scheme val="minor"/>
      </rPr>
      <t>Min. 140 mm x 15 mm (bez rukojeti).</t>
    </r>
  </si>
  <si>
    <t xml:space="preserve">Koule s prstencem </t>
  </si>
  <si>
    <r>
      <t xml:space="preserve">Gravesandův prstenec. Pomůcka pro demonstraci teplotní objemové roztažnosti. Rozměry: </t>
    </r>
    <r>
      <rPr>
        <sz val="11"/>
        <color theme="1"/>
        <rFont val="Calibri"/>
        <family val="2"/>
        <scheme val="minor"/>
      </rPr>
      <t>Průměr koule min. 25 mm. Délka rukojetí min. 230 mm.</t>
    </r>
  </si>
  <si>
    <t>Dilatometr</t>
  </si>
  <si>
    <r>
      <t xml:space="preserve">Přístroj pro demonstraci a měření teplotní délkové roztažnosti. </t>
    </r>
    <r>
      <rPr>
        <sz val="11"/>
        <color theme="1"/>
        <rFont val="Calibri"/>
        <family val="2"/>
        <scheme val="minor"/>
      </rPr>
      <t xml:space="preserve"> Min. tři zkušební tyče z různých kovů (železo, mosaz, hliník). Délková roztažnost přenositelná pákou na stupnici přístroje. Na stabilním podstavci. </t>
    </r>
    <r>
      <rPr>
        <b/>
        <sz val="11"/>
        <color theme="1"/>
        <rFont val="Calibri"/>
        <family val="2"/>
        <scheme val="minor"/>
      </rPr>
      <t>Rozměry:</t>
    </r>
    <r>
      <rPr>
        <sz val="11"/>
        <color theme="1"/>
        <rFont val="Calibri"/>
        <family val="2"/>
        <scheme val="minor"/>
      </rPr>
      <t xml:space="preserve"> Min. 300 mm × 130 mm.</t>
    </r>
  </si>
  <si>
    <r>
      <t>Pomůcka pro určení měrné tepelné kapacity pevných a kapalných látek, tepelných účinků elektrického proudu a tepla potřebného k tání a vypařování.</t>
    </r>
    <r>
      <rPr>
        <sz val="11"/>
        <color theme="1"/>
        <rFont val="Calibri"/>
        <family val="2"/>
        <scheme val="minor"/>
      </rPr>
      <t xml:space="preserve"> Dvě kovové nádoby vzájemně oddělené tepelnou izolací, průhledné víko s ponorným odporovým ohřívačem se 4 mm elektrickými zdířkami, zátkou pro vložení teploměru a míchačkou. </t>
    </r>
    <r>
      <rPr>
        <b/>
        <sz val="11"/>
        <color theme="1"/>
        <rFont val="Calibri"/>
        <family val="2"/>
        <scheme val="minor"/>
      </rPr>
      <t xml:space="preserve">Technické parametry: </t>
    </r>
    <r>
      <rPr>
        <sz val="11"/>
        <color theme="1"/>
        <rFont val="Calibri"/>
        <family val="2"/>
        <scheme val="minor"/>
      </rPr>
      <t>Napájecí napětí topné spirály 6 V DC. Odpor topné spirály min. 2 Ω až 6 Ω. Objem vnitřní nádoby min. 150 ml.</t>
    </r>
  </si>
  <si>
    <r>
      <t>Pomůcka pro demonstraci proudění v kapalinách (přenosu tepla prouděním).</t>
    </r>
    <r>
      <rPr>
        <sz val="11"/>
        <color rgb="FF272627"/>
        <rFont val="Calibri"/>
        <family val="2"/>
        <scheme val="minor"/>
      </rPr>
      <t xml:space="preserve"> Skleněná trubice kruhového průřezu se vzájemně spojenými konci, vytvarovaná do obdélníkového nebo čtvercového tvaru, s plnicím hrdlem umožňujícím nalévání kapalin a přidání barviva horním otvorem (po zahřátí spodní části začne obarvená voda stoupat). Stabilní stojan. </t>
    </r>
    <r>
      <rPr>
        <b/>
        <sz val="11"/>
        <color rgb="FF272627"/>
        <rFont val="Calibri"/>
        <family val="2"/>
        <scheme val="minor"/>
      </rPr>
      <t xml:space="preserve">Rozměry: </t>
    </r>
    <r>
      <rPr>
        <sz val="11"/>
        <color theme="1"/>
        <rFont val="Calibri"/>
        <family val="2"/>
        <scheme val="minor"/>
      </rPr>
      <t xml:space="preserve">Rozměry trubice min. 300 mm x 150 mm. Průměr min. 14 mm. </t>
    </r>
  </si>
  <si>
    <r>
      <t xml:space="preserve">Pomůcka pro demonstraci změny tlaku vzduchu v uzavřeném objemu. </t>
    </r>
    <r>
      <rPr>
        <sz val="11"/>
        <color theme="1"/>
        <rFont val="Calibri"/>
        <family val="2"/>
        <scheme val="minor"/>
      </rPr>
      <t xml:space="preserve">Dutá kovová baňka spojená závitem s přesným manometrem umožňující zkoumat vztah mezi tlakem a teplotou vzduchu v uzavřeném objemu.  </t>
    </r>
    <r>
      <rPr>
        <b/>
        <sz val="11"/>
        <color theme="1"/>
        <rFont val="Calibri"/>
        <family val="2"/>
        <scheme val="minor"/>
      </rPr>
      <t xml:space="preserve">Měřicí rozsah: </t>
    </r>
    <r>
      <rPr>
        <sz val="11"/>
        <color theme="1"/>
        <rFont val="Calibri"/>
        <family val="2"/>
        <scheme val="minor"/>
      </rPr>
      <t xml:space="preserve">Manometr min. 850 hPa až 1200 hPa. </t>
    </r>
    <r>
      <rPr>
        <b/>
        <sz val="11"/>
        <color theme="1"/>
        <rFont val="Calibri"/>
        <family val="2"/>
        <scheme val="minor"/>
      </rPr>
      <t>Rozměry:</t>
    </r>
    <r>
      <rPr>
        <sz val="11"/>
        <color theme="1"/>
        <rFont val="Calibri"/>
        <family val="2"/>
        <scheme val="minor"/>
      </rPr>
      <t xml:space="preserve"> Průměr baňky min. 60 mm.</t>
    </r>
  </si>
  <si>
    <r>
      <t xml:space="preserve">Pomůcka k ukázkám Boyle-Mariottova zákona </t>
    </r>
    <r>
      <rPr>
        <sz val="11"/>
        <color theme="1"/>
        <rFont val="Calibri"/>
        <family val="2"/>
        <scheme val="minor"/>
      </rPr>
      <t xml:space="preserve">pro zjištění souvislosti mezi tlakem a objemem plynu při konstantní teplotě. Průhledný odměrný válec ze skla nebo z odolného plastu připojený k manometru. S možností snížit objem vzduchu obsaženého ve válci a současně zaznamenat hodnotu jeho tlaku na manometru. </t>
    </r>
    <r>
      <rPr>
        <b/>
        <sz val="11"/>
        <color theme="1"/>
        <rFont val="Calibri"/>
        <family val="2"/>
        <scheme val="minor"/>
      </rPr>
      <t xml:space="preserve">Měřící rozsah: </t>
    </r>
    <r>
      <rPr>
        <sz val="11"/>
        <color theme="1"/>
        <rFont val="Calibri"/>
        <family val="2"/>
        <scheme val="minor"/>
      </rPr>
      <t>Manometr min. 25 N / cm</t>
    </r>
    <r>
      <rPr>
        <vertAlign val="superscript"/>
        <sz val="11"/>
        <color theme="1"/>
        <rFont val="Calibri"/>
        <family val="2"/>
        <scheme val="minor"/>
      </rPr>
      <t>2</t>
    </r>
    <r>
      <rPr>
        <sz val="11"/>
        <color theme="1"/>
        <rFont val="Calibri"/>
        <family val="2"/>
        <scheme val="minor"/>
      </rPr>
      <t>.</t>
    </r>
    <r>
      <rPr>
        <b/>
        <sz val="11"/>
        <color theme="1"/>
        <rFont val="Calibri"/>
        <family val="2"/>
        <scheme val="minor"/>
      </rPr>
      <t xml:space="preserve"> Rozměry:</t>
    </r>
    <r>
      <rPr>
        <sz val="11"/>
        <color theme="1"/>
        <rFont val="Calibri"/>
        <family val="2"/>
        <scheme val="minor"/>
      </rPr>
      <t xml:space="preserve"> Délka min. 300 mm. Průměr manometru min. 100 mm.</t>
    </r>
  </si>
  <si>
    <r>
      <t xml:space="preserve">Pomůcka k ukázkám adiabatické komprese </t>
    </r>
    <r>
      <rPr>
        <sz val="11"/>
        <color theme="1"/>
        <rFont val="Calibri"/>
        <family val="2"/>
      </rPr>
      <t xml:space="preserve">s možností jejího využití k vysvětlení principu vznícení nafty ve vznětovém motoru (stlační pístu v průhledné trubici zahřeje vzduch tak silně, že hořlavý materiál namočený v éteru na dně trubice vzplane). Stabilní podstavec nebo protiskluzná podložka. </t>
    </r>
    <r>
      <rPr>
        <b/>
        <sz val="11"/>
        <color theme="1"/>
        <rFont val="Calibri"/>
        <family val="2"/>
      </rPr>
      <t>Rozměry:</t>
    </r>
    <r>
      <rPr>
        <sz val="11"/>
        <color theme="1"/>
        <rFont val="Calibri"/>
        <family val="2"/>
      </rPr>
      <t xml:space="preserve"> Délka tlakové trubice min. 150 mm.</t>
    </r>
  </si>
  <si>
    <r>
      <t xml:space="preserve">Ručkový měřicí přístroj k určování elektrických nábojů a napětí s vysokou citlivostí. </t>
    </r>
    <r>
      <rPr>
        <sz val="11"/>
        <color theme="1"/>
        <rFont val="Calibri"/>
        <family val="2"/>
        <scheme val="minor"/>
      </rPr>
      <t xml:space="preserve">Elektroskop vhodný pro demonstrační pokusy. Kovový kryt se 4mm uzemňovacím konektorem, skleněnou čelní a zadní stranou, s ručkou uloženou v hrotových ložiscích, stupnicí. Včetně kondenzátorové destičky a konduktorové koule na 4 mm kolíku. </t>
    </r>
    <r>
      <rPr>
        <b/>
        <sz val="11"/>
        <color theme="1"/>
        <rFont val="Calibri"/>
        <family val="2"/>
        <scheme val="minor"/>
      </rPr>
      <t xml:space="preserve">Technické parametry: </t>
    </r>
    <r>
      <rPr>
        <sz val="11"/>
        <color theme="1"/>
        <rFont val="Calibri"/>
        <family val="2"/>
        <scheme val="minor"/>
      </rPr>
      <t xml:space="preserve">Rozsah měření min. 0 – 4 kV. </t>
    </r>
    <r>
      <rPr>
        <b/>
        <sz val="11"/>
        <color theme="1"/>
        <rFont val="Calibri"/>
        <family val="2"/>
        <scheme val="minor"/>
      </rPr>
      <t xml:space="preserve">Rozměry: </t>
    </r>
    <r>
      <rPr>
        <sz val="11"/>
        <color theme="1"/>
        <rFont val="Calibri"/>
        <family val="2"/>
        <scheme val="minor"/>
      </rPr>
      <t>Zdířky 4 mm. Délka ručky min. 50 mm. Rozměry min. 170 mm × 100 mm × 120 mm.</t>
    </r>
  </si>
  <si>
    <r>
      <t xml:space="preserve">Pomůcka pro dokazování existence elektromagnetických vln. </t>
    </r>
    <r>
      <rPr>
        <sz val="11"/>
        <color theme="1"/>
        <rFont val="Calibri"/>
        <family val="2"/>
        <scheme val="minor"/>
      </rPr>
      <t xml:space="preserve">Skleněná koule naplněná zředěnou směsí plynu. Vysokonapěťový transformátor vytvářející napětí pro centrální elektrodu, ze které díky tomu vycházejí elektrické výboje. V důsledku silného elektrického pole vzniká světelný efekt. </t>
    </r>
    <r>
      <rPr>
        <b/>
        <sz val="11"/>
        <color theme="1"/>
        <rFont val="Calibri"/>
        <family val="2"/>
        <scheme val="minor"/>
      </rPr>
      <t xml:space="preserve">Technické parametry: </t>
    </r>
    <r>
      <rPr>
        <sz val="11"/>
        <color theme="1"/>
        <rFont val="Calibri"/>
        <family val="2"/>
        <scheme val="minor"/>
      </rPr>
      <t xml:space="preserve">Napájecí napětí síťového adaptéru 230 V/ 50 Hz. Napájecí napětí plazmové koule 12 V DC. </t>
    </r>
    <r>
      <rPr>
        <b/>
        <sz val="11"/>
        <color theme="1"/>
        <rFont val="Calibri"/>
        <family val="2"/>
        <scheme val="minor"/>
      </rPr>
      <t>Rozměry:</t>
    </r>
    <r>
      <rPr>
        <sz val="11"/>
        <color theme="1"/>
        <rFont val="Calibri"/>
        <family val="2"/>
        <scheme val="minor"/>
      </rPr>
      <t xml:space="preserve"> Průměr koule min. 200 mm.</t>
    </r>
  </si>
  <si>
    <r>
      <t xml:space="preserve">Cívka pro transformátorové jádro průřezu 30 x 30 mm, 600 závitů – kompatibilní s položkou Z18. </t>
    </r>
    <r>
      <rPr>
        <sz val="11"/>
        <color theme="1"/>
        <rFont val="Calibri"/>
        <family val="2"/>
        <scheme val="minor"/>
      </rPr>
      <t>Cívka navinutá na kostře z houževnatého plastu, vysoká proudová zatížitelnost, elektrické připojení prostřednictvím 4mm bezpečnostních zdířek, j</t>
    </r>
    <r>
      <rPr>
        <sz val="11"/>
        <rFont val="Calibri"/>
        <family val="2"/>
        <scheme val="minor"/>
      </rPr>
      <t>menovité hodnoty cíve</t>
    </r>
    <r>
      <rPr>
        <sz val="11"/>
        <color theme="1"/>
        <rFont val="Calibri"/>
        <family val="2"/>
        <scheme val="minor"/>
      </rPr>
      <t xml:space="preserve">k udány přímo na cívce. </t>
    </r>
    <r>
      <rPr>
        <b/>
        <sz val="11"/>
        <color theme="1"/>
        <rFont val="Calibri"/>
        <family val="2"/>
        <scheme val="minor"/>
      </rPr>
      <t xml:space="preserve">Technické parametry: </t>
    </r>
    <r>
      <rPr>
        <sz val="11"/>
        <color theme="1"/>
        <rFont val="Calibri"/>
        <family val="2"/>
        <scheme val="minor"/>
      </rPr>
      <t>Počet závitů cívky: 600 závitů. Maximální proud cívkou: 2 A. Průběžný otvor: 31 mm x 31 mm.</t>
    </r>
  </si>
  <si>
    <r>
      <t xml:space="preserve">Pro demonstraci vychýlení magnetické střelky v poli vytvořeném elektrickým proudem. </t>
    </r>
    <r>
      <rPr>
        <sz val="11"/>
        <color theme="1"/>
        <rFont val="Calibri"/>
        <family val="2"/>
        <scheme val="minor"/>
      </rPr>
      <t xml:space="preserve">Kompletní demonstrační pomůcka s magnetickou střelkou na stabilním držáku. Dvě 4mm zdířky pro připojení elektrického zdroje. </t>
    </r>
    <r>
      <rPr>
        <b/>
        <sz val="11"/>
        <color theme="1"/>
        <rFont val="Calibri"/>
        <family val="2"/>
        <scheme val="minor"/>
      </rPr>
      <t xml:space="preserve">Technické parametry: </t>
    </r>
    <r>
      <rPr>
        <sz val="11"/>
        <color theme="1"/>
        <rFont val="Calibri"/>
        <family val="2"/>
        <scheme val="minor"/>
      </rPr>
      <t xml:space="preserve">Max. proud 5 A. </t>
    </r>
    <r>
      <rPr>
        <b/>
        <sz val="11"/>
        <color theme="1"/>
        <rFont val="Calibri"/>
        <family val="2"/>
        <scheme val="minor"/>
      </rPr>
      <t>Rozměry držáku:</t>
    </r>
    <r>
      <rPr>
        <sz val="11"/>
        <color theme="1"/>
        <rFont val="Calibri"/>
        <family val="2"/>
        <scheme val="minor"/>
      </rPr>
      <t xml:space="preserve"> min. 300 mm x 150 mm.</t>
    </r>
  </si>
  <si>
    <r>
      <t xml:space="preserve">Sada ke znázornění rozložení magnetických siločar permanentních magnetů ve dvou a ve třech rozměrech. </t>
    </r>
    <r>
      <rPr>
        <sz val="11"/>
        <color theme="1"/>
        <rFont val="Calibri"/>
        <family val="2"/>
        <scheme val="minor"/>
      </rPr>
      <t>Průhledná deska, ve které jsou ve viskózním roztoku uzavřeny železné piliny.  Těleso s otvorem min. 75 mm x 75 mm x 75 mm pro vložení tyčového magnetu naplněné viskózním roztokem, který obsahuje volně se vznášející železné piliny. Včetně desky pro zobrazování magnetických siločar o rozměrech min. 90 mm x 150 mm x 8 mm, min. 2 tyčových magnetů a 1 podkovovitého magnetu.</t>
    </r>
  </si>
  <si>
    <r>
      <t xml:space="preserve">Pomůcka k zobrazení magnetických siločar permanentních magnetů. </t>
    </r>
    <r>
      <rPr>
        <sz val="11"/>
        <color theme="1"/>
        <rFont val="Calibri"/>
        <family val="2"/>
        <scheme val="minor"/>
      </rPr>
      <t xml:space="preserve">Průhledné desky, ve kterých jsou v pravidelných rozestupech v dutinkách uloženy kovové tyčinky, které se při přiblížení magnetu uspořádají podle siločar magnetického pole. Včetně tyčového magnetu.  </t>
    </r>
    <r>
      <rPr>
        <b/>
        <sz val="11"/>
        <color theme="1"/>
        <rFont val="Calibri"/>
        <family val="2"/>
        <scheme val="minor"/>
      </rPr>
      <t>Rozměry</t>
    </r>
    <r>
      <rPr>
        <sz val="11"/>
        <color theme="1"/>
        <rFont val="Calibri"/>
        <family val="2"/>
        <scheme val="minor"/>
      </rPr>
      <t>: Každá deska min. 150 mm x 75 mm x 5 mm. Délka magnetu min. 50 mm.</t>
    </r>
  </si>
  <si>
    <r>
      <t xml:space="preserve">Sada umožňující demonstrovat aditivní míchání primárních barev – červené, zelené a modré. </t>
    </r>
    <r>
      <rPr>
        <sz val="11"/>
        <color theme="1"/>
        <rFont val="Calibri"/>
        <family val="2"/>
        <scheme val="minor"/>
      </rPr>
      <t xml:space="preserve">3 světelné zdroje LED, jejichž intenzitu lze plynule měnit a jednotlivě vypnout, uchycené v základové desce v kloubech s možností pohybu a individuálního nastavení. Pohyblivé objektivy s integrovanou optikou umožňující nastavit ostrost obrazu na vzdálenost v minimálním rozsahu 15 až 90 cm. S možností získat bílou barvu a všechny ostatní barvy v trojúhelníku barev. Včetně napájecího zdroje a bílé promítací plochy. </t>
    </r>
    <r>
      <rPr>
        <b/>
        <sz val="11"/>
        <color theme="1"/>
        <rFont val="Calibri"/>
        <family val="2"/>
        <scheme val="minor"/>
      </rPr>
      <t xml:space="preserve">Rozměry: </t>
    </r>
    <r>
      <rPr>
        <sz val="11"/>
        <color theme="1"/>
        <rFont val="Calibri"/>
        <family val="2"/>
        <scheme val="minor"/>
      </rPr>
      <t>Promítací plocha min. 150 mm x 100 mm. Rozměry přístroje min. 170 mm x 150 mm x 200 mm.</t>
    </r>
  </si>
  <si>
    <t>Matnice, průhledná, velká (kompatibilní s položkou Z71)</t>
  </si>
  <si>
    <r>
      <t xml:space="preserve">Velká průsvitná matnice pro zobrazení optických pokusů </t>
    </r>
    <r>
      <rPr>
        <sz val="11"/>
        <color theme="1"/>
        <rFont val="Calibri"/>
        <family val="2"/>
        <scheme val="minor"/>
      </rPr>
      <t>- doplněk položky Z71</t>
    </r>
    <r>
      <rPr>
        <b/>
        <sz val="11"/>
        <color theme="1"/>
        <rFont val="Calibri"/>
        <family val="2"/>
        <scheme val="minor"/>
      </rPr>
      <t xml:space="preserve">. </t>
    </r>
    <r>
      <rPr>
        <sz val="11"/>
        <color theme="1"/>
        <rFont val="Calibri"/>
        <family val="2"/>
        <scheme val="minor"/>
      </rPr>
      <t xml:space="preserve">Materiál: bílý plast. </t>
    </r>
    <r>
      <rPr>
        <b/>
        <sz val="11"/>
        <color theme="1"/>
        <rFont val="Calibri"/>
        <family val="2"/>
        <scheme val="minor"/>
      </rPr>
      <t>Rozměry:</t>
    </r>
    <r>
      <rPr>
        <sz val="11"/>
        <color theme="1"/>
        <rFont val="Calibri"/>
        <family val="2"/>
        <scheme val="minor"/>
      </rPr>
      <t xml:space="preserve"> min. 450 mm x 450 mm.</t>
    </r>
  </si>
  <si>
    <r>
      <t>Inverzní (zpětné) brýle pro zkoumání nervového systému a lidského vnímání.</t>
    </r>
    <r>
      <rPr>
        <sz val="11"/>
        <color theme="1"/>
        <rFont val="Calibri"/>
        <family val="2"/>
      </rPr>
      <t xml:space="preserve"> Brýle se dvěma plně otočnými hranoly (prismové čočky) převracejícími obraz ve stíněných obroučkách brýlí. </t>
    </r>
    <r>
      <rPr>
        <b/>
        <sz val="11"/>
        <color theme="1"/>
        <rFont val="Calibri"/>
        <family val="2"/>
      </rPr>
      <t>Včetně přenosného kufříku (boxu).</t>
    </r>
  </si>
  <si>
    <r>
      <t>Optický hranol</t>
    </r>
    <r>
      <rPr>
        <sz val="11"/>
        <color theme="1"/>
        <rFont val="Calibri"/>
        <family val="2"/>
        <scheme val="minor"/>
      </rPr>
      <t xml:space="preserve"> ze skla o vysokém indexu lomu sloužící k demonstraci rozkladu bílého světla. Včetně stojanu. </t>
    </r>
    <r>
      <rPr>
        <b/>
        <sz val="11"/>
        <color theme="1"/>
        <rFont val="Calibri"/>
        <family val="2"/>
        <scheme val="minor"/>
      </rPr>
      <t>Rozměry:</t>
    </r>
    <r>
      <rPr>
        <sz val="11"/>
        <color theme="1"/>
        <rFont val="Calibri"/>
        <family val="2"/>
        <scheme val="minor"/>
      </rPr>
      <t xml:space="preserve"> Délka hranolu min. 100 mm.  Výška včetně stojanu min. 200 mm.</t>
    </r>
  </si>
  <si>
    <r>
      <t xml:space="preserve">5osé soustružnické centrum  s vřetenem a protivřetenem, vybavené profesionálním řídicím systémem. Masivní litinové lože. Kluzná vedení ve všech osách, Nádrž chladící kapaliny integrovaná do stroje, Systém vysokotlakého chlazeni min 10 bar. Kompletní ochranné krytování s bezpečnostními prvky. Barevná obrazovka  min. 8,4",  USB. </t>
    </r>
    <r>
      <rPr>
        <b/>
        <u val="single"/>
        <sz val="12"/>
        <color theme="1"/>
        <rFont val="Calibri"/>
        <family val="2"/>
        <scheme val="minor"/>
      </rPr>
      <t>Technické parametry:</t>
    </r>
    <r>
      <rPr>
        <sz val="12"/>
        <color theme="1"/>
        <rFont val="Calibri"/>
        <family val="2"/>
        <scheme val="minor"/>
      </rPr>
      <t xml:space="preserve"> Max Ø tyče min. 40 mm,  max délka soustružení  (při odebírání lopatkou) min. 100 mm, otáčky hlavního vřetena min. 5900 ot.min-1, otáčky protivřetena min. 4900 ot.min-1, výkon hlavního vřetena min. 7 kW, výkon protivřetena min. 5,0 kW, elektrické připojení 400 V, otáčky poháněných nástrojů min. 4.900 ot. min-1, 1. revolverová hlava min. 8 pozic pro držáky, z toho všech 8 pozic poháněných s 16 polohami indexace, hydraulická a pneumatická jednotka, hydraulický rotační válec, osvětlení pracovního prostoru, systém automatického mazání, kleštinové upínání pro hlavní vřeteno DIN 173 E (nebo rovnocenné řešení), kleštinové upínání pro proti vřeteno DIN 171 E (nebo rovnocenné řešení), kotoučová brzda u hlavního vřetena i protivřetena, automatické vypnutí stroje, vyhazovač obrobku z proti vřetena (provedení s válcem), lapač dílců s dopravníkem obrobků, dopravník (vynašeč) třísek – článkový, přednastavitelné počítadlo kusů, maják provozního stavu stroje (3 stupně). </t>
    </r>
    <r>
      <rPr>
        <b/>
        <u val="single"/>
        <sz val="12"/>
        <color theme="1"/>
        <rFont val="Calibri"/>
        <family val="2"/>
        <scheme val="minor"/>
      </rPr>
      <t>Sada nástrojových držáků a redukčních pouzder sestávající min. z:</t>
    </r>
    <r>
      <rPr>
        <sz val="12"/>
        <color theme="1"/>
        <rFont val="Calibri"/>
        <family val="2"/>
        <scheme val="minor"/>
      </rPr>
      <t xml:space="preserve"> 1 ks držák upichovacího nože, 3 ks dvojitý soustružnický držák, 2 ks zalomený držák nástroje, 3 ks dvojitý osový držák pro Ø 25 , 1 ks trojitý osový soustružnický držák, 1 ks doraz, 1 ks redukční pouzdro Weldon pro držáky osových nástrojů Ø 8 mm, 1 ks redukční pouzdro Weldon pro držáky osových nástrojů Ø 10 mm, 1 ks redukční pouzdro Weldon pro držáky osových nástrojů  Ø 12 mm, 1 ks redukční pouzdro Weldon pro držáky osových nástrojů Ø 16 mm, 1 ks redukční pouzdro Weldon pro držáky osových nástrojů Ø 20 mm. Počáteční náplň olejem a chladící emulzí, doprava, instalace, uvedení stroje do provozu a školení obsluhy v délce min. 3 dny, vyrovnávací podložky, obslužné a servisní nářadí. Manuály k obsluze v českém jazyce. Záruční doba min. 2 roky.
</t>
    </r>
  </si>
  <si>
    <t>Maska s panoramatickým zorníkem s certifikovanou balistickou odolností dle ČSN EN 166 (nebo rovnocenné řešení) v provedení s rychloupínáky na přilbu, dvojitá těsnící linie obličejové manžety, kompatibilní s položkou P43-97.</t>
  </si>
  <si>
    <t>Třívrstvý zásahový oděv z materiálu typu nomex , tepelná odolnost proti plamenu a sálavému teplu v nejvyšší úrovni II; odolnost proti průniku vody a odolnost proti průniku páry = prodyšnost v nejvyšší třídě 3 podle EN 343; tvarování zadní části kabátu - min. o 5 cm delší proti přední části; vyztužení loktů a ramen materiálem se zvýšenou odolností; vyztužení kolen materiálem se zvýšenou odolností se vstupem pro vycpávky zevnitř; olemování rukávů a nohavic materiálem se zvýšenou odolností; boční kapsy na obou nohavicích; poutko na rukavice v kapse kabátu a kalhot; poutka na uchycení svítilny, mikrofonu a zavěšení dýchací masky; . Požadované certifikáty: ČSN EN 340:2004; ČSN EN 469:2006 + A1:2007; ČSN EN 1149-5:2008; ČSN EN 343:2004 + A1:2008 (nebo rovnocenné řešení). Velikost: dospělý (bude upřesněno zadavatelem v závislosti na velikostní tabulce výrobce a dodavatele).</t>
  </si>
  <si>
    <t>Čtyřvrstvá celotextilní ochranná rukavice s membránou pro hasiče.  Hřbet rukavice materiál typu nomex. Dlaň  zajišťující odolnost vůči teplu, oděru a řezu. Na hřbetu rukavice  výztuhy.  Rukavice testovány a certifikovány dle normy EN 659:2004 + A1:2008 (nebo rovnocenné řešení).  Velikost: dospělý (bude upřesněno zadavatelem v závislosti na velikostní tabulce výrobce a dodavatele).</t>
  </si>
  <si>
    <t>Suchý oblek ze speciálního trilaminátu, vnější vrstva cordura, uprostřed gumová membrána, vnitřní vrstva polyesterová tkanina, vodotěsný zip překrytý chlopní na suchý zip, vnitřní pružné šle a vnější mezinožní popruh, krční pružná latexová manžeta, na rameni ventil SI TECH, pevná gumová obuv s ocelovou kaplí a planžetou, boční a náprsní kapsy. Velikosti suchého obleku a obuvi: dospělý (bude upřesněno zadavatelem v závislosti na velikostní tabulce výrobce a dodavatele).</t>
  </si>
  <si>
    <r>
      <rPr>
        <u val="single"/>
        <sz val="12"/>
        <color theme="1"/>
        <rFont val="Calibri"/>
        <family val="2"/>
        <scheme val="minor"/>
      </rPr>
      <t>Vodácká přilba</t>
    </r>
    <r>
      <rPr>
        <sz val="12"/>
        <color theme="1"/>
        <rFont val="Calibri"/>
        <family val="2"/>
        <scheme val="minor"/>
      </rPr>
      <t xml:space="preserve"> splňující normu CE 1385 (nebo rovnocenné řešení) - ochranný zátylek, světlá barva, odepínací chrániče uší, větrací otvory, vnitřní výstelka helmy pokrytá měkkou pěnou (prodyšná, nesající vodu a rychleschnoucí). </t>
    </r>
    <r>
      <rPr>
        <u val="single"/>
        <sz val="12"/>
        <color theme="1"/>
        <rFont val="Calibri"/>
        <family val="2"/>
        <scheme val="minor"/>
      </rPr>
      <t>Plovací vesta</t>
    </r>
    <r>
      <rPr>
        <sz val="12"/>
        <color theme="1"/>
        <rFont val="Calibri"/>
        <family val="2"/>
        <scheme val="minor"/>
      </rPr>
      <t xml:space="preserve"> - přední panel půlený, boční dotažení vesty  popruhy na přezky, nastavitelná ramena, reflexní prvky. Vyrobena v souladu s EN ISO 12402-5 (nebo rovnocenné řešení). Velikosti přileb a vest: dospělý (bude upřesněno zadavatelem v závislosti na velikostní tabulce výrobce a dodavatele).</t>
    </r>
  </si>
  <si>
    <t xml:space="preserve">Páčidlo typu hooligan </t>
  </si>
  <si>
    <t>Páčidlo typu hooligan,  hmotnost min. 5,5 kg, min. délka 900 mm. S nástavcem na stříhání plechu.</t>
  </si>
  <si>
    <t>Délka 20 m s koncovkou C52, certifikace dle ČSN 808711 (nebo rovnocenné řešení), polyesterové příze.</t>
  </si>
  <si>
    <t xml:space="preserve">Délka 20 m s koncovkou B75, certifikace dle ČSN 808711 (nebo rovnocenné řešení), polyesterové příze. </t>
  </si>
  <si>
    <t>19. 1 ks adaptér pro připojení přetlakových IDP k ZS</t>
  </si>
  <si>
    <t>25. 1 ks vysokotlaký odhlučněný kompresor nejméně 550L/min, přímý plnící výstup PN 4x330 bar (plnící hadice s pákovými ventily a automatickým odvzdušněním plnícího konektoru), 4. stupňový blok s el.pohon 400V, 11kW, otáčky max. 1250/min, vzduch dle ČSN EN 12021 (nebo rovnocenné řešení). Elektronická řídící jednotka s pamětí závad a historie provozu, kondenzační automatika, koncová filtrační jednotka s automatickým elektronickým sledováním stavu jejího nasycení (kapacita cca 80 Mh) , maximální rozměry kompresoru: š.850, d.1150, v.1550 mm</t>
  </si>
  <si>
    <t xml:space="preserve">93. 1 ks termokamera, rozlišení minimálně 384x288, kromě termovize i možnost zobrazení klasického videoobrazu, záznam s možností přehrání na displeji, kromě dalších režimů možnost barevného zobrazení detailů nad uživatelsky nastavitelnou teplotní hranicí, 4násobný zoom, zobrazovací displej s úhlopříčkou minimálně 90 mm s automatickou regulací jasu dle okolních podmínek, cetifikace ATEX pro možnost použití v zóně 1 (nebo rovnocenné řešení) </t>
  </si>
  <si>
    <t>97. 10 ks vzduchové dýchací přístroje - nosič: kompozit s hadicemi vedenými uvnitř, anatomické popruhy s protiskluzovou úpravou, bederní opasek se zapínáním systému "Pull-forward" / držák plicní automatiky / přetlaková plicní automatika /  maska s panoramatickým zorníkem s certifikovanou balistickou odolností dle ČSN EN 166 (nebo rovnocenné řešení) v provedení s rychloupínáky na přilbu, dvojitá těsnící linie obličejové manžety, možnost jednoduché integrace jednotky zobrazení provozního stavu IDP (head-up displej) a držáku dioptrických skel / láhev carbon kompozit 6,8L/300, neomezená životnost, ventil s pojistou EFV.</t>
  </si>
  <si>
    <t>103. 30 ks hasičská přilba dle ČSN EN 443:2006 (nebo rovnocenné řešení), typ B - signální žlutá, reflexní polepy, čelní štítek se znakem uživatele, sklopné ochranné brýle s ovládáním zvnějšku přilby, čirý celoobličejový štít s aretací proti nechtěnému sklopení, upínací systém kandahár, nátylník nomex</t>
  </si>
  <si>
    <t xml:space="preserve"> - počet os min. 6
 - max. nosnost min. 2,5 kg,  - dosah min. 580 mm,  - opakovatelná přesnost min. 0,01 mm 
 - nástroj na držení tužky,  - elektromagnetické chapadlo, - vakuová savka D9
 - společný základ pro vzduchové optiony B10
 - grafický ovládací panel pro pohybování s robotem a jeho programování 
• uzavřená bezpečnostní buňka s CE certifikací (nebo rovnocenné řešení) oddělující pracovní prostor a prostor pro studenty 
• napájení AC 230V/16A 
• propojení s PC pomocí simulačního programu; nezávislé programování buňky z více PC najednou (síťová licence pro min. 50 pracovních stanic na simulačním programu) 
• bezpečnostní systém zabraňující kontaktu obsluhy s nebezpečnými částmi stroje                                                                                                                                                                         
• proškolení min. 4 pracovníků v délce min. 5 dnů
• dodání zařízeni k zákazníkovi
• záruka 24 měsíců od předání
• bezpečnostní certifikaci F15 (nebo rovnocenné řešení)
</t>
  </si>
  <si>
    <r>
      <rPr>
        <b/>
        <u val="single"/>
        <sz val="11.5"/>
        <color theme="1"/>
        <rFont val="Calibri"/>
        <family val="2"/>
        <scheme val="minor"/>
      </rPr>
      <t xml:space="preserve">Sada pro výuku elektropneumatiky </t>
    </r>
    <r>
      <rPr>
        <sz val="11.5"/>
        <color theme="1"/>
        <rFont val="Calibri"/>
        <family val="2"/>
        <scheme val="minor"/>
      </rPr>
      <t xml:space="preserve">obsahující min.: 5 x 3/2 – cestný ventil s tlačítkem v klidu uzavřený, 1 x 3/2 – cestný ventil s tlačítkem v klidu otevřený, 1 x 3/2 – cestný ventil se stop tlačítkem v klidu otevřený, 1 x 5/2 – cestný ventil s přepínačem, 1 x 3/2 – cestný ventil s přepínačem v klidu uzavřený, 2 x 3/2 – cestný ventil s rolnou v klidu uzavřený, 2 x pneumatický senzor přítomnosti, 2 x pneumatický časovač, 1 x pneumatický čítač, 1 x krokový modul, 1 x pneumatický tlakový spínač, 5 x 3/2 – cestný ventil s pneumatickou aktivací, 3 x 5/2 – cestný ventil s pneumatickou aktivací, 3 x 5/2 –cestný dvojitý ventil s pneumatickou aktivací, 5 x pneumatický obvod OR, 5 x pneumatický obvod AND, 1 x rychlý odfuk, 6 x pneumatický jednocestný regulátor, 1 x jednocestný píst, 4 x dvoucestný píst, 1 x uzavírací ventil s měřičem tlaku, 1 x regulační ventil s měřičem tlaku, 1 x jednocestný píst, 2 x měřič tlaku, 1 x rozvodný panel stlačeného vzduchu, 2 x modul zdroje elektrického signálu, 4 x modul reléových spínačů, 1 x modul reléových spínačů s časovými relé, 1 x modul časového spínače elektronický, 1 x elektrické stop tlačítko, 2 x snímač přítomnosti elektrický, 1 x optický snímač přítomnosti, 1 x indukční snímač přítomnosti, 1 x kapacitní snímač přítomnosti, 1 x čtyřnásobný elektropneumatický ventil, 2 x snímač přítomnosti s montáží na píst – elektrický, 1 x dvojitý 3/2-cestný solenoidní ventil, 1 x 5/2-cestný solenoidní ventil, 2 x dvojitý 5/2-cestný solenoidní ventil, 1 x měřič tlaku s displejem, 20 m plastová trubička 4 x 0,75 mm);                                                                                                                               1 x profilová hliníková deska 1100 x 700 mm (z důvodu kompatibility se stávajícími prvky);                                                                                                                                                     1 x stojan pro pracovní desku s modulem pro uchycení PLC a elektrických rozvodů;
• 6 x PLC 24V, 10 x digital OUT, 16 digital IN, 2 x analog IN (10 bit, 0-10 V), 1 analog OUT (12 bit), komunikace LAN, programování dle normy IEC 61131 (nebo rovnocenné řešení)
• 2 x PLC 24V, 16 x digital OUT, 16 digital IN, 4 x analog IN (10 bit, 0-10 V), 4 analog OUT (12 bit), komunikace 2 x LAN, USB I/O, 4 x čítač,  programování dle normy IEC 61131 (nebo rovnocenné řešení)
• 10 x propojovací kabel s bezpečnostními koncovkami 4 mm, červený, 1000 mm; 10 x propojovací kabel s bezpečnostními koncovkami 4 mm, modrý, 1000 mm; 10 x propojovací kabel s bezpečnostními koncovkami 4 mm, červený, 500 mm; 10 x propojovací kabel s bezpečnostními koncovkami 4 mm, modrý, 500 mm; 10 x propojovací kabel s bezpečnostními koncovkami 4 mm, červený, 200 mm; 10 x propojovací kabel s bezpečnostními koncovkami 4 mm, modrý, 200 mm;           
</t>
    </r>
  </si>
  <si>
    <r>
      <rPr>
        <b/>
        <sz val="12"/>
        <color theme="1"/>
        <rFont val="Calibri"/>
        <family val="2"/>
        <scheme val="minor"/>
      </rPr>
      <t xml:space="preserve">1 x Distribuční stanice obsahující min.: </t>
    </r>
    <r>
      <rPr>
        <sz val="12"/>
        <color theme="1"/>
        <rFont val="Calibri"/>
        <family val="2"/>
        <scheme val="minor"/>
      </rPr>
      <t xml:space="preserve">pojízdný kontejner s rozvodem elektrického napětí, napájecím modulem 24V, ovládacím panelem a rozvodem stlačeného vzduchu, pracovní hliníkovou profilovou desku 700 x 350 mm, dvojčinný pneumatický válec, zásobník s podavačem na min. 8 zkušebních válečků (D 40 mm) se snímačem přítomnosti, pneumatické otočné rameno (180°) s pneumatickou přísavkou, modul elektropneumatických ventilů pro ovládání pneumatických členů stanice, řídící PLC s možností připojení LAN a programováním dle normy IEC61131 (nebo rovnocenné řešení).
</t>
    </r>
    <r>
      <rPr>
        <b/>
        <sz val="12"/>
        <color theme="1"/>
        <rFont val="Calibri"/>
        <family val="2"/>
        <scheme val="minor"/>
      </rPr>
      <t xml:space="preserve">Distribuční stanice musí splňovat min. tyto požadavky: </t>
    </r>
    <r>
      <rPr>
        <sz val="12"/>
        <color theme="1"/>
        <rFont val="Calibri"/>
        <family val="2"/>
        <scheme val="minor"/>
      </rPr>
      <t xml:space="preserve">Ve válcovém stohovacím zásobníku uloženo min. osm obrobků. Obrobky jsou vytlačovány po jednom dvojčinným válcem do pracovního prostoru senzorů a přísavky kyvného motoru. Kyvný motor s přísavkou pak přenáší obrobky na následující stanici. Pohon otočného ramene nastavitelný do různých úhlů mezi 90 ° a 270 °. Krajní polohy jsou snímány pomocí mikrospínačů. Přísavka, umístěná na rotačním válci slouží k uchopení obrobku. Podtlak v přísavce je vyvíjen na principu Venturiho trubice a je sledován tlakovým spínačem. Spínací bod tlakového spínače je nastavitelný. Distribuční stanici lze napojenit na stávající výukový systém Festo hadičkami 4 x 0,75 mm. Elektrické prvky systému pracují se stejnosměrným napětím 24 V. Jednotlivé prvky lze snadno upevňovat na pracovní desku. Prvky lze na desce libovolně posunovat. Pneumatické prvky pracují s tlakem 0,1 – 0,8 MPa. Distribuční stanice umí spolupracovat s procesní stanicí.
</t>
    </r>
  </si>
  <si>
    <r>
      <rPr>
        <b/>
        <sz val="12"/>
        <color theme="1"/>
        <rFont val="Calibri"/>
        <family val="2"/>
        <scheme val="minor"/>
      </rPr>
      <t xml:space="preserve">1 x Procesní stanice obsahující min.: </t>
    </r>
    <r>
      <rPr>
        <sz val="12"/>
        <color theme="1"/>
        <rFont val="Calibri"/>
        <family val="2"/>
        <scheme val="minor"/>
      </rPr>
      <t xml:space="preserve">pojízdný kontejner s rozvodem elektrického napětí, napájecím modulem 24V a ovládacím panelem, pracovní hliníkovou profilovou desku 700 x 350 mm, otočnou desku s elektrickým krokovým motorem a po obvodu rovnoměrně rozloženými šesti drážkami pro uložení zkušebních válečků, model lisu s vertikálním pohybem zasahující do zkušebního válečku, model vrtačky simulující vrtání do zkušebního válečku, 3x snímač přítomnosti, řídící PLC s možností připojení LAN a programováním dle normy IEC61131 (nebo rovnocenné řešení).                                                                                                                                                                                                   </t>
    </r>
    <r>
      <rPr>
        <b/>
        <sz val="12"/>
        <color theme="1"/>
        <rFont val="Calibri"/>
        <family val="2"/>
        <scheme val="minor"/>
      </rPr>
      <t>Procesní stanice musí splňovat min. tyto požadavky:</t>
    </r>
    <r>
      <rPr>
        <sz val="12"/>
        <color theme="1"/>
        <rFont val="Calibri"/>
        <family val="2"/>
        <scheme val="minor"/>
      </rPr>
      <t xml:space="preserve"> V provozní stanici jsou obrobky testovány a zpracovávány na otočném stole. Otočný stůl je poháněn stejnosměrným motorem. Stůl je polohován pomocí reléového obvodu s polohou detekovanou indukčním snímačem. Na otočném stole jsou obrobky testovány a vrtány ve dvou paralelních procesech. Elektromagnetická sonda s indukčním snímačem kontroluje, zda jsou předměty vloženy ve správné poloze. Při vrtání je obrobek upnut elektromagnetickým pohonem. Hotové obrobky jsou předávány pomocí elektrické třídicí brány. Vrtání se provádí elektrickou lineární osou s připevněným stejnosměrným motorem, který je řízen přes reverzační spouštěč. Krajní polohy jsou snímány pomocí mikrospínačů. Vrtačka je plně funkční, ale z bezpečnostních důvodů je vrtání pouze simulováno (vrtačka nemá upnutý vrták). Procesní stanice umí spolupracovat s distribuční stanicí. Elektrické prvky systému pracují se stejnosměrným napětím 24 V. Jednotlivé prvky lze snadno upevňovat na pracovní desku. Prvky lze na desce libovolně posunovat.</t>
    </r>
  </si>
  <si>
    <t>Přístroj splňující nároky norem DIN 53015 i ISO 12058 (nebo rovnocenné řešení) a akceptovaný jako referenční zařízení. Součástí dodávky min. 3 skleněné a 3 kovové kuličky různého průměru, čistící nástroj, skleněný teploměr s rozsahem min. -1 až +26°C/0,1°C, kalibrační tabulka, obal.</t>
  </si>
  <si>
    <r>
      <rPr>
        <b/>
        <sz val="12"/>
        <color theme="1"/>
        <rFont val="Calibri"/>
        <family val="2"/>
        <scheme val="minor"/>
      </rPr>
      <t xml:space="preserve">Technické parametry </t>
    </r>
    <r>
      <rPr>
        <sz val="12"/>
        <color theme="1"/>
        <rFont val="Calibri"/>
        <family val="2"/>
        <scheme val="minor"/>
      </rPr>
      <t xml:space="preserve">(min. požadavky): Ohniskové pole 160 × 120 px, možnost kalibrace, rozsah měření teploty min. -20 - 280 °C, rozlišení teploty min. 0,1 °C, přesnost ±2 °C/±2, teplotní citlivost NETD &lt; 100 mK, frekvence opakování obrazu 9 Hz, teplotní citlivost 100, stupeň emisivity 0,01 – 1, zaostřování: pevné ostření, počet barevných palet 4, počet pamětí 2000, rozlišení displeje 320 x 240 px, geometrické rozlišení (IFOV) 3.68 mrad, typ/rozlišení displeje 8,89 cm (3,5"), rozhraní USB 2.0, krytí IP54, napájení Li-Ion akumulátor/nabíječka 100 - 240 V/AC, optika 34° x 26°, hmotnost do 550 g, Rozměry min. (d x š x v) 90 x 95 x </t>
    </r>
    <r>
      <rPr>
        <sz val="12"/>
        <rFont val="Calibri"/>
        <family val="2"/>
        <scheme val="minor"/>
      </rPr>
      <t>210 mm</t>
    </r>
  </si>
  <si>
    <r>
      <t>Digitální hlukoměr na měření hladiny hluku splňující podmínky normy IEC 651 / EN 60651 třída 2 (nebo rovnocenné řešení). Vhodný k provádění náročných měření intenzity hluku. Přepínání vyhodnocovacích charakteristik A/C, přepínatelné časové vyhodnocení (rychle/pomalu), paměť naměřených max. hodnot, funkce podržení naměřené hodnoty na displeji (Hold), zadní podsvícení displeje.</t>
    </r>
    <r>
      <rPr>
        <b/>
        <sz val="12"/>
        <color theme="1"/>
        <rFont val="Calibri"/>
        <family val="2"/>
        <scheme val="minor"/>
      </rPr>
      <t xml:space="preserve"> </t>
    </r>
    <r>
      <rPr>
        <sz val="12"/>
        <color theme="1"/>
        <rFont val="Calibri"/>
        <family val="2"/>
        <scheme val="minor"/>
      </rPr>
      <t>Měření hluku v rozsahu min. 30 -130 dB (2 měřicí rozsahy), rozlišení min.: 0,1 dB, přesnost min.: ±1,5 % (při 94 dB/ 1 kHz)</t>
    </r>
  </si>
  <si>
    <r>
      <t xml:space="preserve">Laboratorní videomikroskop. </t>
    </r>
    <r>
      <rPr>
        <b/>
        <sz val="11"/>
        <rFont val="Calibri"/>
        <family val="2"/>
        <scheme val="minor"/>
      </rPr>
      <t>Technické parametry</t>
    </r>
    <r>
      <rPr>
        <sz val="11"/>
        <color theme="1"/>
        <rFont val="Calibri"/>
        <family val="2"/>
        <scheme val="minor"/>
      </rPr>
      <t xml:space="preserve"> (minimální požadavky): Okulár širokoúhlý; Hlavice binokulární, otočná o 360°, integrovaná CMOS kamera 1,3MPix; Hlava revolverová pro 4 objektivy - vzad otočená; Objektivy: achromatické 4:1, 10:1, 40:1, 100:1; Celkové zvětšení 40x až 1000x; Stolek křížový, integrovaný makro a mikroposuv, pravoruké ovládání; Zaostřování: koaxiální makro a mikro posuv;</t>
    </r>
    <r>
      <rPr>
        <sz val="11"/>
        <rFont val="Calibri"/>
        <family val="2"/>
        <scheme val="minor"/>
      </rPr>
      <t xml:space="preserve"> Kondenzor 1,25 N.A. s irisovou aperturní clonou, držák filtrů, zelený filtr, modrý filtr; </t>
    </r>
    <r>
      <rPr>
        <sz val="11"/>
        <color theme="1"/>
        <rFont val="Calibri"/>
        <family val="2"/>
        <scheme val="minor"/>
      </rPr>
      <t xml:space="preserve"> Osvětlení: LED dioda s plynulou regulací intenzity jasu; Kolektor s čočkou, zabudován v noze mikroskopu; Kamera CMOS 1/2″; rozlišení 1280x1024 pix (1,3 MPix); digitální výstup 24 bit (barva); frekvence snímání  15 snímků/s při rozlišení 1280x1204; expozice manuální nebo automatická; poměr S/N&gt;45 dB; dynamický rozsah 60 dB; Seřízení barev aktivního obrazu včetně jasu, kontrastu, sytosti, hodnot RGB, vyvážení bílé barvy; Datový výstup USB 2.0; Napájení z počítače USB kabelem; včetně speciálního SW pro digitální mikroskopy umožňujícího zobrazení, zachycení, editaci, záznam, změnu měřítka, měření a zpracování obrazu pod mikroskopem.</t>
    </r>
  </si>
  <si>
    <t>Dvojitá podlaha v serverovně s obtékáním Rackové skříně posazené na železném/ocelovém podstavci ve tvaru U s nosností 900 kg. Dvojpodlaha s min. nosností 400 kg skládající se z pozinkované konstrukce, obsahující pozinkované stojánky. Dřevotřískové desky s krytinou Fatra antistatic a hliníkovou fólií zespod. Požární odolnost podlahy REI15 (nebo rovnocenné řešení). Podlahu je nutné řezat kvůli obtékání Racku a obvodu zdí. Celkem je potřeba cca 17 m2 a 17 ořezů. Včetně montáže.</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</si>
</sst>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Calibri"/>
      <family val="2"/>
      <scheme val="minor"/>
    </font>
    <font>
      <sz val="10"/>
      <name val="Arial"/>
      <family val="2"/>
    </font>
    <font>
      <b/>
      <sz val="11"/>
      <color theme="1"/>
      <name val="Calibri"/>
      <family val="2"/>
      <scheme val="minor"/>
    </font>
    <font>
      <b/>
      <sz val="11"/>
      <color indexed="8"/>
      <name val="Arial"/>
      <family val="2"/>
    </font>
    <font>
      <sz val="9"/>
      <color indexed="8"/>
      <name val="Arial"/>
      <family val="2"/>
    </font>
    <font>
      <b/>
      <sz val="9"/>
      <color indexed="8"/>
      <name val="Arial"/>
      <family val="2"/>
    </font>
    <font>
      <b/>
      <sz val="12"/>
      <color indexed="8"/>
      <name val="Arial"/>
      <family val="2"/>
    </font>
    <font>
      <b/>
      <sz val="12"/>
      <color theme="1"/>
      <name val="Calibri"/>
      <family val="2"/>
      <scheme val="minor"/>
    </font>
    <font>
      <b/>
      <sz val="14"/>
      <color theme="1"/>
      <name val="Calibri"/>
      <family val="2"/>
      <scheme val="minor"/>
    </font>
    <font>
      <b/>
      <u val="single"/>
      <sz val="14"/>
      <color theme="1"/>
      <name val="Calibri"/>
      <family val="2"/>
      <scheme val="minor"/>
    </font>
    <font>
      <sz val="12"/>
      <color theme="1"/>
      <name val="Calibri"/>
      <family val="2"/>
    </font>
    <font>
      <u val="single"/>
      <sz val="12"/>
      <color theme="1"/>
      <name val="Calibri"/>
      <family val="2"/>
      <scheme val="minor"/>
    </font>
    <font>
      <sz val="12"/>
      <color theme="1"/>
      <name val="Calibri"/>
      <family val="2"/>
      <scheme val="minor"/>
    </font>
    <font>
      <sz val="12"/>
      <name val="Calibri"/>
      <family val="2"/>
      <scheme val="minor"/>
    </font>
    <font>
      <sz val="11"/>
      <name val="Calibri"/>
      <family val="2"/>
      <scheme val="minor"/>
    </font>
    <font>
      <sz val="11"/>
      <name val="Calibri"/>
      <family val="2"/>
    </font>
    <font>
      <sz val="12"/>
      <name val="Calibri"/>
      <family val="2"/>
    </font>
    <font>
      <sz val="12"/>
      <color rgb="FFFF0000"/>
      <name val="Calibri"/>
      <family val="2"/>
      <scheme val="minor"/>
    </font>
    <font>
      <b/>
      <sz val="11"/>
      <color theme="1"/>
      <name val="Calibri"/>
      <family val="2"/>
    </font>
    <font>
      <sz val="11"/>
      <color theme="1"/>
      <name val="Calibri"/>
      <family val="2"/>
    </font>
    <font>
      <b/>
      <sz val="11"/>
      <color rgb="FF272627"/>
      <name val="Calibri"/>
      <family val="2"/>
      <scheme val="minor"/>
    </font>
    <font>
      <sz val="11"/>
      <color rgb="FF272627"/>
      <name val="Calibri"/>
      <family val="2"/>
      <scheme val="minor"/>
    </font>
    <font>
      <b/>
      <sz val="11"/>
      <name val="Calibri"/>
      <family val="2"/>
      <scheme val="minor"/>
    </font>
    <font>
      <vertAlign val="superscript"/>
      <sz val="11"/>
      <color rgb="FF272627"/>
      <name val="Calibri"/>
      <family val="2"/>
      <scheme val="minor"/>
    </font>
    <font>
      <sz val="11"/>
      <color rgb="FF272627"/>
      <name val="Calibri"/>
      <family val="2"/>
    </font>
    <font>
      <b/>
      <sz val="11"/>
      <color rgb="FF272627"/>
      <name val="Calibri"/>
      <family val="2"/>
    </font>
    <font>
      <vertAlign val="superscript"/>
      <sz val="11"/>
      <color theme="1"/>
      <name val="Calibri"/>
      <family val="2"/>
      <scheme val="minor"/>
    </font>
    <font>
      <vertAlign val="superscript"/>
      <sz val="12"/>
      <color theme="1"/>
      <name val="Calibri"/>
      <family val="2"/>
      <scheme val="minor"/>
    </font>
    <font>
      <b/>
      <sz val="12"/>
      <color rgb="FFFF0000"/>
      <name val="Calibri"/>
      <family val="2"/>
      <scheme val="minor"/>
    </font>
    <font>
      <sz val="9"/>
      <color theme="1"/>
      <name val="Calibri"/>
      <family val="2"/>
      <scheme val="minor"/>
    </font>
    <font>
      <sz val="14"/>
      <color theme="1"/>
      <name val="Calibri"/>
      <family val="2"/>
      <scheme val="minor"/>
    </font>
    <font>
      <b/>
      <sz val="14"/>
      <color rgb="FFFF0000"/>
      <name val="Calibri"/>
      <family val="2"/>
      <scheme val="minor"/>
    </font>
    <font>
      <sz val="11"/>
      <color theme="1"/>
      <name val="Arial"/>
      <family val="2"/>
    </font>
    <font>
      <sz val="9"/>
      <color theme="1"/>
      <name val="Arial"/>
      <family val="2"/>
    </font>
    <font>
      <b/>
      <sz val="12"/>
      <color theme="1"/>
      <name val="Arial"/>
      <family val="2"/>
    </font>
    <font>
      <sz val="12"/>
      <color indexed="8"/>
      <name val="Calibri"/>
      <family val="2"/>
      <scheme val="minor"/>
    </font>
    <font>
      <vertAlign val="superscript"/>
      <sz val="12"/>
      <name val="Calibri"/>
      <family val="2"/>
      <scheme val="minor"/>
    </font>
    <font>
      <b/>
      <u val="single"/>
      <sz val="12"/>
      <color theme="1"/>
      <name val="Calibri"/>
      <family val="2"/>
      <scheme val="minor"/>
    </font>
    <font>
      <u val="single"/>
      <sz val="11"/>
      <color theme="1"/>
      <name val="Calibri"/>
      <family val="2"/>
      <scheme val="minor"/>
    </font>
    <font>
      <sz val="11.5"/>
      <color theme="1"/>
      <name val="Calibri"/>
      <family val="2"/>
      <scheme val="minor"/>
    </font>
    <font>
      <b/>
      <u val="single"/>
      <sz val="11.5"/>
      <color theme="1"/>
      <name val="Calibri"/>
      <family val="2"/>
      <scheme val="minor"/>
    </font>
    <font>
      <b/>
      <u val="single"/>
      <sz val="12"/>
      <name val="Calibri"/>
      <family val="2"/>
      <scheme val="minor"/>
    </font>
  </fonts>
  <fills count="4">
    <fill>
      <patternFill/>
    </fill>
    <fill>
      <patternFill patternType="gray125"/>
    </fill>
    <fill>
      <patternFill patternType="solid">
        <fgColor rgb="FFFFFF00"/>
        <bgColor indexed="64"/>
      </patternFill>
    </fill>
    <fill>
      <patternFill patternType="solid">
        <fgColor theme="0"/>
        <bgColor indexed="64"/>
      </patternFill>
    </fill>
  </fills>
  <borders count="21">
    <border>
      <left/>
      <right/>
      <top/>
      <bottom/>
      <diagonal/>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style="medium"/>
      <right/>
      <top/>
      <bottom/>
    </border>
    <border>
      <left style="medium"/>
      <right/>
      <top/>
      <bottom style="medium"/>
    </border>
    <border>
      <left/>
      <right/>
      <top style="medium"/>
      <bottom style="medium"/>
    </border>
    <border>
      <left/>
      <right style="medium"/>
      <top style="medium"/>
      <bottom style="medium"/>
    </border>
    <border>
      <left style="medium"/>
      <right/>
      <top style="medium"/>
      <bottom style="medium"/>
    </border>
    <border>
      <left/>
      <right/>
      <top/>
      <bottom style="medium"/>
    </border>
    <border>
      <left style="medium">
        <color rgb="FF000000"/>
      </left>
      <right/>
      <top style="medium"/>
      <bottom/>
    </border>
    <border>
      <left/>
      <right/>
      <top style="medium"/>
      <bottom/>
    </border>
    <border>
      <left style="medium">
        <color rgb="FF000000"/>
      </left>
      <right style="medium">
        <color rgb="FF000000"/>
      </right>
      <top style="medium">
        <color rgb="FF000000"/>
      </top>
      <bottom/>
    </border>
    <border>
      <left style="medium">
        <color rgb="FF000000"/>
      </left>
      <right style="medium">
        <color rgb="FF000000"/>
      </right>
      <top style="medium"/>
      <bottom/>
    </border>
    <border>
      <left style="medium">
        <color rgb="FF000000"/>
      </left>
      <right style="medium">
        <color rgb="FF000000"/>
      </right>
      <top style="medium">
        <color rgb="FF000000"/>
      </top>
      <bottom style="medium">
        <color rgb="FF000000"/>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medium"/>
      <top style="medium"/>
      <bottom/>
    </border>
    <border>
      <left/>
      <right style="medium"/>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7">
    <xf numFmtId="0" fontId="0" fillId="0" borderId="0" xfId="0"/>
    <xf numFmtId="0" fontId="3" fillId="0" borderId="0" xfId="0" applyFont="1"/>
    <xf numFmtId="0" fontId="0" fillId="0" borderId="0" xfId="0" applyAlignment="1">
      <alignment horizontal="center" vertical="top"/>
    </xf>
    <xf numFmtId="0" fontId="5" fillId="0" borderId="0" xfId="0" applyFont="1"/>
    <xf numFmtId="0" fontId="0" fillId="0" borderId="0" xfId="0" applyAlignment="1">
      <alignment horizontal="left" vertical="top"/>
    </xf>
    <xf numFmtId="0" fontId="0" fillId="0" borderId="0" xfId="0" applyAlignment="1">
      <alignment wrapText="1"/>
    </xf>
    <xf numFmtId="0" fontId="32" fillId="0" borderId="0" xfId="0" applyFont="1"/>
    <xf numFmtId="0" fontId="32" fillId="0" borderId="0" xfId="0" applyFont="1" applyAlignment="1">
      <alignment horizontal="center" vertical="top"/>
    </xf>
    <xf numFmtId="0" fontId="33" fillId="0" borderId="0" xfId="0" applyFont="1"/>
    <xf numFmtId="4" fontId="0" fillId="2" borderId="1" xfId="0" applyNumberFormat="1" applyFill="1" applyBorder="1" applyAlignment="1" applyProtection="1">
      <alignment horizontal="center" vertical="top"/>
      <protection locked="0"/>
    </xf>
    <xf numFmtId="0" fontId="11" fillId="0" borderId="1" xfId="0" applyFont="1" applyBorder="1" applyAlignment="1" applyProtection="1">
      <alignment horizontal="left" vertical="top" wrapText="1"/>
      <protection/>
    </xf>
    <xf numFmtId="4" fontId="0" fillId="0" borderId="1" xfId="0" applyNumberFormat="1" applyBorder="1" applyAlignment="1" applyProtection="1">
      <alignment horizontal="center" vertical="top"/>
      <protection/>
    </xf>
    <xf numFmtId="0" fontId="12" fillId="0" borderId="2" xfId="0" applyFont="1" applyBorder="1" applyAlignment="1" applyProtection="1">
      <alignment horizontal="left" vertical="top" wrapText="1"/>
      <protection/>
    </xf>
    <xf numFmtId="0" fontId="0" fillId="0" borderId="2" xfId="0" applyBorder="1" applyProtection="1">
      <protection/>
    </xf>
    <xf numFmtId="0" fontId="12" fillId="0" borderId="2" xfId="0" applyFont="1" applyFill="1" applyBorder="1" applyAlignment="1" applyProtection="1">
      <alignment horizontal="left" vertical="top" wrapText="1"/>
      <protection/>
    </xf>
    <xf numFmtId="0" fontId="12" fillId="0" borderId="3" xfId="0" applyFont="1" applyBorder="1" applyAlignment="1" applyProtection="1">
      <alignment horizontal="left" vertical="top" wrapText="1"/>
      <protection/>
    </xf>
    <xf numFmtId="0" fontId="0" fillId="0" borderId="3" xfId="0" applyBorder="1" applyProtection="1">
      <protection/>
    </xf>
    <xf numFmtId="4" fontId="0" fillId="2" borderId="4" xfId="0" applyNumberFormat="1" applyFill="1" applyBorder="1" applyAlignment="1" applyProtection="1">
      <alignment horizontal="center" vertical="top"/>
      <protection locked="0"/>
    </xf>
    <xf numFmtId="0" fontId="3" fillId="0" borderId="0" xfId="0" applyFont="1" applyProtection="1">
      <protection/>
    </xf>
    <xf numFmtId="0" fontId="0" fillId="0" borderId="0" xfId="0" applyProtection="1">
      <protection/>
    </xf>
    <xf numFmtId="0" fontId="0" fillId="0" borderId="0" xfId="0" applyFont="1" applyProtection="1">
      <protection/>
    </xf>
    <xf numFmtId="0" fontId="4" fillId="0" borderId="0" xfId="0" applyFont="1" applyFill="1" applyBorder="1" applyProtection="1">
      <protection/>
    </xf>
    <xf numFmtId="0" fontId="0" fillId="0" borderId="0" xfId="0" applyAlignment="1" applyProtection="1">
      <alignment horizontal="center" vertical="top"/>
      <protection/>
    </xf>
    <xf numFmtId="0" fontId="5" fillId="0" borderId="0" xfId="0" applyFont="1" applyProtection="1">
      <protection/>
    </xf>
    <xf numFmtId="0" fontId="6" fillId="0" borderId="0" xfId="0" applyFont="1" applyProtection="1">
      <protection/>
    </xf>
    <xf numFmtId="0" fontId="7" fillId="0" borderId="0" xfId="0" applyFont="1" applyProtection="1">
      <protection/>
    </xf>
    <xf numFmtId="0" fontId="0" fillId="0" borderId="0" xfId="0" applyAlignment="1" applyProtection="1">
      <alignment horizontal="left" vertical="top"/>
      <protection/>
    </xf>
    <xf numFmtId="0" fontId="8" fillId="0" borderId="4" xfId="0" applyFont="1" applyBorder="1" applyAlignment="1" applyProtection="1">
      <alignment horizontal="center" vertical="center" wrapText="1"/>
      <protection/>
    </xf>
    <xf numFmtId="0" fontId="8" fillId="0" borderId="4" xfId="0" applyFont="1" applyBorder="1" applyAlignment="1" applyProtection="1">
      <alignment horizontal="left" vertical="center" wrapText="1"/>
      <protection/>
    </xf>
    <xf numFmtId="0" fontId="7" fillId="0" borderId="4" xfId="0" applyFont="1" applyBorder="1" applyAlignment="1" applyProtection="1">
      <alignment horizontal="center" vertical="center" wrapText="1"/>
      <protection/>
    </xf>
    <xf numFmtId="0" fontId="7" fillId="0" borderId="4" xfId="0" applyFont="1" applyBorder="1" applyAlignment="1" applyProtection="1">
      <alignment wrapText="1"/>
      <protection/>
    </xf>
    <xf numFmtId="0" fontId="8" fillId="0" borderId="4" xfId="0" applyFont="1" applyBorder="1" applyAlignment="1" applyProtection="1">
      <alignment horizontal="center" vertical="top" wrapText="1"/>
      <protection/>
    </xf>
    <xf numFmtId="0" fontId="10" fillId="0" borderId="4" xfId="0" applyFont="1" applyBorder="1" applyAlignment="1" applyProtection="1">
      <alignment horizontal="left" vertical="top" wrapText="1"/>
      <protection/>
    </xf>
    <xf numFmtId="0" fontId="12" fillId="0" borderId="4" xfId="0" applyFont="1" applyBorder="1" applyAlignment="1" applyProtection="1">
      <alignment horizontal="left" vertical="top" wrapText="1"/>
      <protection/>
    </xf>
    <xf numFmtId="4" fontId="0" fillId="0" borderId="4" xfId="0" applyNumberFormat="1" applyBorder="1" applyAlignment="1" applyProtection="1">
      <alignment horizontal="center" vertical="top"/>
      <protection/>
    </xf>
    <xf numFmtId="0" fontId="0" fillId="0" borderId="0" xfId="0" applyFill="1" applyAlignment="1" applyProtection="1">
      <alignment vertical="top" wrapText="1"/>
      <protection/>
    </xf>
    <xf numFmtId="0" fontId="13" fillId="0" borderId="4" xfId="0" applyFont="1" applyBorder="1" applyAlignment="1" applyProtection="1">
      <alignment horizontal="left" vertical="top" wrapText="1"/>
      <protection/>
    </xf>
    <xf numFmtId="0" fontId="8" fillId="0" borderId="1" xfId="0" applyFont="1" applyBorder="1" applyAlignment="1" applyProtection="1">
      <alignment horizontal="center" vertical="top" wrapText="1"/>
      <protection/>
    </xf>
    <xf numFmtId="0" fontId="10" fillId="0" borderId="1" xfId="0" applyFont="1" applyBorder="1" applyAlignment="1" applyProtection="1">
      <alignment horizontal="left" vertical="top" wrapText="1"/>
      <protection/>
    </xf>
    <xf numFmtId="0" fontId="0" fillId="0" borderId="1" xfId="0" applyFont="1" applyBorder="1" applyAlignment="1" applyProtection="1">
      <alignment horizontal="left" vertical="top" wrapText="1"/>
      <protection/>
    </xf>
    <xf numFmtId="0" fontId="8" fillId="0" borderId="3" xfId="0" applyFont="1" applyBorder="1" applyAlignment="1" applyProtection="1">
      <alignment horizontal="center" vertical="top" wrapText="1"/>
      <protection/>
    </xf>
    <xf numFmtId="0" fontId="10" fillId="0" borderId="3" xfId="0" applyFont="1" applyBorder="1" applyAlignment="1" applyProtection="1">
      <alignment horizontal="left" vertical="top" wrapText="1"/>
      <protection/>
    </xf>
    <xf numFmtId="0" fontId="0" fillId="0" borderId="3" xfId="0" applyFont="1" applyBorder="1" applyAlignment="1" applyProtection="1">
      <alignment horizontal="left" vertical="top" wrapText="1"/>
      <protection/>
    </xf>
    <xf numFmtId="0" fontId="8" fillId="0" borderId="3" xfId="0" applyFont="1" applyFill="1" applyBorder="1" applyAlignment="1" applyProtection="1">
      <alignment horizontal="center" vertical="top" wrapText="1"/>
      <protection/>
    </xf>
    <xf numFmtId="4" fontId="0" fillId="0" borderId="3" xfId="0" applyNumberFormat="1" applyFill="1" applyBorder="1" applyAlignment="1" applyProtection="1">
      <alignment horizontal="center" vertical="top"/>
      <protection/>
    </xf>
    <xf numFmtId="0" fontId="8" fillId="3" borderId="4" xfId="0" applyFont="1" applyFill="1" applyBorder="1" applyAlignment="1" applyProtection="1">
      <alignment horizontal="center" vertical="top" wrapText="1"/>
      <protection/>
    </xf>
    <xf numFmtId="0" fontId="12" fillId="3" borderId="4" xfId="0" applyFont="1" applyFill="1" applyBorder="1" applyAlignment="1" applyProtection="1">
      <alignment horizontal="left" vertical="top" wrapText="1"/>
      <protection/>
    </xf>
    <xf numFmtId="0" fontId="12" fillId="0" borderId="4" xfId="0" applyFont="1" applyFill="1" applyBorder="1" applyAlignment="1" applyProtection="1">
      <alignment horizontal="left" vertical="top" wrapText="1"/>
      <protection/>
    </xf>
    <xf numFmtId="0" fontId="10" fillId="0" borderId="4" xfId="0" applyFont="1" applyBorder="1" applyAlignment="1" applyProtection="1">
      <alignment vertical="top" wrapText="1"/>
      <protection/>
    </xf>
    <xf numFmtId="0" fontId="16" fillId="0" borderId="4" xfId="0" applyFont="1" applyBorder="1" applyAlignment="1" applyProtection="1">
      <alignment horizontal="left" vertical="top" wrapText="1"/>
      <protection/>
    </xf>
    <xf numFmtId="0" fontId="11" fillId="0" borderId="1" xfId="0" applyFont="1" applyFill="1" applyBorder="1" applyAlignment="1" applyProtection="1">
      <alignment horizontal="left" vertical="top" wrapText="1"/>
      <protection/>
    </xf>
    <xf numFmtId="0" fontId="8" fillId="0" borderId="2" xfId="0" applyFont="1" applyBorder="1" applyAlignment="1" applyProtection="1">
      <alignment horizontal="center" vertical="top" wrapText="1"/>
      <protection/>
    </xf>
    <xf numFmtId="0" fontId="0" fillId="0" borderId="2" xfId="0" applyFill="1" applyBorder="1" applyAlignment="1" applyProtection="1">
      <alignment horizontal="left" vertical="top" wrapText="1"/>
      <protection/>
    </xf>
    <xf numFmtId="0" fontId="0" fillId="0" borderId="2" xfId="0" applyBorder="1" applyAlignment="1" applyProtection="1">
      <alignment horizontal="left" vertical="top"/>
      <protection/>
    </xf>
    <xf numFmtId="0" fontId="12" fillId="0" borderId="2" xfId="0" applyFont="1" applyFill="1" applyBorder="1" applyAlignment="1" applyProtection="1">
      <alignment vertical="top" wrapText="1"/>
      <protection/>
    </xf>
    <xf numFmtId="0" fontId="0" fillId="0" borderId="5" xfId="0" applyBorder="1" applyAlignment="1" applyProtection="1">
      <alignment horizontal="center" vertical="top"/>
      <protection/>
    </xf>
    <xf numFmtId="0" fontId="14" fillId="0" borderId="2" xfId="0" applyFont="1" applyFill="1" applyBorder="1" applyAlignment="1" applyProtection="1">
      <alignment wrapText="1" shrinkToFit="1"/>
      <protection/>
    </xf>
    <xf numFmtId="0" fontId="0" fillId="0" borderId="2" xfId="0" applyBorder="1" applyAlignment="1" applyProtection="1">
      <alignment horizontal="center" vertical="top"/>
      <protection/>
    </xf>
    <xf numFmtId="0" fontId="15" fillId="0" borderId="2" xfId="0" applyFont="1" applyFill="1" applyBorder="1" applyAlignment="1" applyProtection="1">
      <alignment vertical="center" wrapText="1"/>
      <protection/>
    </xf>
    <xf numFmtId="0" fontId="0" fillId="0" borderId="6" xfId="0" applyBorder="1" applyAlignment="1" applyProtection="1">
      <alignment horizontal="center" vertical="top"/>
      <protection/>
    </xf>
    <xf numFmtId="0" fontId="0" fillId="0" borderId="3" xfId="0" applyBorder="1" applyAlignment="1" applyProtection="1">
      <alignment horizontal="left" vertical="top"/>
      <protection/>
    </xf>
    <xf numFmtId="0" fontId="15" fillId="0" borderId="3" xfId="0" applyFont="1" applyFill="1" applyBorder="1" applyAlignment="1" applyProtection="1">
      <alignment vertical="center"/>
      <protection/>
    </xf>
    <xf numFmtId="0" fontId="0" fillId="0" borderId="3" xfId="0" applyBorder="1" applyAlignment="1" applyProtection="1">
      <alignment horizontal="center" vertical="top"/>
      <protection/>
    </xf>
    <xf numFmtId="4" fontId="0" fillId="0" borderId="4" xfId="0" applyNumberFormat="1" applyBorder="1" applyAlignment="1" applyProtection="1">
      <alignment horizontal="center"/>
      <protection/>
    </xf>
    <xf numFmtId="0" fontId="8" fillId="0" borderId="1" xfId="0" applyFont="1" applyBorder="1" applyAlignment="1" applyProtection="1">
      <alignment horizontal="center" vertical="top" wrapText="1"/>
      <protection/>
    </xf>
    <xf numFmtId="0" fontId="8" fillId="0" borderId="2" xfId="0" applyFont="1" applyBorder="1" applyAlignment="1" applyProtection="1">
      <alignment horizontal="center" vertical="top" wrapText="1"/>
      <protection/>
    </xf>
    <xf numFmtId="0" fontId="8" fillId="0" borderId="3" xfId="0" applyFont="1" applyBorder="1" applyAlignment="1" applyProtection="1">
      <alignment horizontal="center" vertical="top" wrapText="1"/>
      <protection/>
    </xf>
    <xf numFmtId="0" fontId="19" fillId="0" borderId="4" xfId="0" applyFont="1" applyFill="1" applyBorder="1" applyAlignment="1" applyProtection="1">
      <alignment horizontal="left" vertical="top" wrapText="1"/>
      <protection/>
    </xf>
    <xf numFmtId="0" fontId="32" fillId="0" borderId="0" xfId="0" applyFont="1" applyProtection="1">
      <protection/>
    </xf>
    <xf numFmtId="0" fontId="33" fillId="0" borderId="0" xfId="0" applyFont="1" applyProtection="1">
      <protection/>
    </xf>
    <xf numFmtId="0" fontId="34" fillId="0" borderId="0" xfId="0" applyFont="1" applyProtection="1">
      <protection/>
    </xf>
    <xf numFmtId="0" fontId="10" fillId="0" borderId="4" xfId="0" applyFont="1" applyFill="1" applyBorder="1" applyAlignment="1" applyProtection="1">
      <alignment horizontal="left" vertical="top" wrapText="1"/>
      <protection/>
    </xf>
    <xf numFmtId="4" fontId="0" fillId="0" borderId="7" xfId="0" applyNumberFormat="1" applyBorder="1" applyAlignment="1" applyProtection="1">
      <alignment horizontal="center"/>
      <protection/>
    </xf>
    <xf numFmtId="4" fontId="0" fillId="0" borderId="4" xfId="0" applyNumberFormat="1" applyFill="1" applyBorder="1" applyAlignment="1" applyProtection="1">
      <alignment horizontal="center" vertical="top"/>
      <protection/>
    </xf>
    <xf numFmtId="0" fontId="9" fillId="0" borderId="0" xfId="0" applyFont="1" applyAlignment="1" applyProtection="1">
      <alignment horizontal="left" vertical="center"/>
      <protection/>
    </xf>
    <xf numFmtId="0" fontId="8" fillId="0" borderId="1" xfId="0" applyFont="1" applyBorder="1" applyAlignment="1" applyProtection="1">
      <alignment horizontal="center" vertical="top" wrapText="1"/>
      <protection/>
    </xf>
    <xf numFmtId="0" fontId="2" fillId="0" borderId="0" xfId="0" applyFont="1" applyProtection="1">
      <protection/>
    </xf>
    <xf numFmtId="0" fontId="12" fillId="0" borderId="8" xfId="0" applyFont="1" applyBorder="1" applyAlignment="1" applyProtection="1">
      <alignment vertical="center" wrapText="1"/>
      <protection/>
    </xf>
    <xf numFmtId="0" fontId="12" fillId="0" borderId="9" xfId="0" applyFont="1" applyBorder="1" applyAlignment="1" applyProtection="1">
      <alignment vertical="center" wrapText="1"/>
      <protection/>
    </xf>
    <xf numFmtId="0" fontId="12" fillId="0" borderId="8" xfId="0" applyFont="1" applyBorder="1" applyAlignment="1" applyProtection="1">
      <alignment vertical="top" wrapText="1"/>
      <protection/>
    </xf>
    <xf numFmtId="0" fontId="12" fillId="0" borderId="8" xfId="0" applyFont="1" applyBorder="1" applyAlignment="1" applyProtection="1">
      <alignment horizontal="left" vertical="top" wrapText="1"/>
      <protection/>
    </xf>
    <xf numFmtId="0" fontId="39" fillId="0" borderId="1" xfId="0" applyFont="1" applyBorder="1" applyAlignment="1" applyProtection="1">
      <alignment vertical="top" wrapText="1"/>
      <protection/>
    </xf>
    <xf numFmtId="0" fontId="39" fillId="0" borderId="3" xfId="0" applyFont="1" applyBorder="1" applyAlignment="1" applyProtection="1">
      <alignment vertical="top" wrapText="1"/>
      <protection/>
    </xf>
    <xf numFmtId="0" fontId="12" fillId="0" borderId="4" xfId="0" applyFont="1" applyFill="1" applyBorder="1" applyAlignment="1" applyProtection="1">
      <alignment vertical="top" wrapText="1"/>
      <protection/>
    </xf>
    <xf numFmtId="0" fontId="12" fillId="0" borderId="1" xfId="0" applyFont="1" applyBorder="1" applyAlignment="1" applyProtection="1">
      <alignment vertical="top" wrapText="1"/>
      <protection/>
    </xf>
    <xf numFmtId="0" fontId="12" fillId="0" borderId="10" xfId="0" applyFont="1" applyBorder="1" applyAlignment="1" applyProtection="1">
      <alignment vertical="top" wrapText="1"/>
      <protection/>
    </xf>
    <xf numFmtId="0" fontId="12" fillId="0" borderId="1" xfId="0" applyFont="1" applyBorder="1" applyAlignment="1" applyProtection="1">
      <alignment horizontal="left" vertical="top" wrapText="1"/>
      <protection/>
    </xf>
    <xf numFmtId="0" fontId="12" fillId="0" borderId="4" xfId="0" applyFont="1" applyBorder="1" applyAlignment="1" applyProtection="1">
      <alignment vertical="top" wrapText="1"/>
      <protection/>
    </xf>
    <xf numFmtId="0" fontId="12" fillId="0" borderId="0" xfId="0" applyFont="1" applyAlignment="1" applyProtection="1">
      <alignment vertical="top" wrapText="1"/>
      <protection/>
    </xf>
    <xf numFmtId="0" fontId="12" fillId="0" borderId="0" xfId="0" applyFont="1" applyBorder="1" applyAlignment="1" applyProtection="1">
      <alignment vertical="top" wrapText="1"/>
      <protection/>
    </xf>
    <xf numFmtId="0" fontId="12" fillId="0" borderId="7" xfId="0" applyFont="1" applyBorder="1" applyAlignment="1" applyProtection="1">
      <alignment vertical="top" wrapText="1"/>
      <protection/>
    </xf>
    <xf numFmtId="0" fontId="13" fillId="0" borderId="4" xfId="0" applyFont="1" applyBorder="1" applyAlignment="1" applyProtection="1">
      <alignment vertical="top" wrapText="1"/>
      <protection/>
    </xf>
    <xf numFmtId="0" fontId="8" fillId="0" borderId="4" xfId="0" applyFont="1" applyFill="1" applyBorder="1" applyAlignment="1" applyProtection="1">
      <alignment horizontal="center" vertical="top" wrapText="1"/>
      <protection/>
    </xf>
    <xf numFmtId="0" fontId="2" fillId="0" borderId="4"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0" fontId="18" fillId="0" borderId="11" xfId="0" applyFont="1" applyFill="1" applyBorder="1" applyAlignment="1" applyProtection="1">
      <alignment horizontal="justify" vertical="top" wrapText="1"/>
      <protection/>
    </xf>
    <xf numFmtId="0" fontId="2" fillId="0" borderId="0" xfId="0" applyFont="1" applyFill="1" applyBorder="1" applyAlignment="1" applyProtection="1">
      <alignment vertical="top" wrapText="1"/>
      <protection/>
    </xf>
    <xf numFmtId="0" fontId="20" fillId="0" borderId="4" xfId="0" applyFont="1" applyFill="1" applyBorder="1" applyAlignment="1" applyProtection="1">
      <alignment vertical="top" wrapText="1"/>
      <protection/>
    </xf>
    <xf numFmtId="0" fontId="2" fillId="0" borderId="12" xfId="0" applyFont="1" applyFill="1" applyBorder="1" applyAlignment="1" applyProtection="1">
      <alignment vertical="top" wrapText="1"/>
      <protection/>
    </xf>
    <xf numFmtId="0" fontId="0" fillId="0" borderId="4" xfId="0" applyFill="1" applyBorder="1" applyAlignment="1" applyProtection="1">
      <alignment horizontal="justify" vertical="top" wrapText="1"/>
      <protection/>
    </xf>
    <xf numFmtId="0" fontId="0" fillId="0" borderId="0" xfId="0" applyFill="1" applyBorder="1" applyAlignment="1" applyProtection="1">
      <alignment vertical="top" wrapText="1"/>
      <protection/>
    </xf>
    <xf numFmtId="0" fontId="0" fillId="0" borderId="4" xfId="0" applyFill="1" applyBorder="1" applyAlignment="1" applyProtection="1">
      <alignment vertical="top" wrapText="1"/>
      <protection/>
    </xf>
    <xf numFmtId="0" fontId="0" fillId="0" borderId="12" xfId="0" applyFill="1" applyBorder="1" applyAlignment="1" applyProtection="1">
      <alignment vertical="top" wrapText="1"/>
      <protection/>
    </xf>
    <xf numFmtId="0" fontId="12" fillId="0" borderId="0" xfId="0" applyFont="1" applyFill="1" applyBorder="1" applyAlignment="1" applyProtection="1">
      <alignment vertical="top" wrapText="1"/>
      <protection/>
    </xf>
    <xf numFmtId="0" fontId="0" fillId="0" borderId="4" xfId="0" applyFont="1" applyFill="1" applyBorder="1" applyAlignment="1" applyProtection="1">
      <alignment horizontal="left" vertical="top" wrapText="1"/>
      <protection/>
    </xf>
    <xf numFmtId="0" fontId="18" fillId="0" borderId="13" xfId="0" applyFont="1" applyFill="1" applyBorder="1" applyAlignment="1" applyProtection="1">
      <alignment horizontal="justify" vertical="top" wrapText="1"/>
      <protection/>
    </xf>
    <xf numFmtId="0" fontId="10" fillId="0" borderId="9" xfId="0" applyFont="1" applyFill="1" applyBorder="1" applyAlignment="1" applyProtection="1">
      <alignment horizontal="left" vertical="top" wrapText="1"/>
      <protection/>
    </xf>
    <xf numFmtId="0" fontId="2" fillId="0" borderId="4" xfId="0" applyFont="1" applyFill="1" applyBorder="1" applyAlignment="1" applyProtection="1">
      <alignment horizontal="justify" vertical="top" wrapText="1"/>
      <protection/>
    </xf>
    <xf numFmtId="0" fontId="8" fillId="0" borderId="8" xfId="0" applyFont="1" applyBorder="1" applyAlignment="1" applyProtection="1">
      <alignment horizontal="center" vertical="top" wrapText="1"/>
      <protection/>
    </xf>
    <xf numFmtId="0" fontId="18" fillId="0" borderId="4" xfId="0" applyFont="1" applyFill="1" applyBorder="1" applyAlignment="1" applyProtection="1">
      <alignment horizontal="justify" vertical="top" wrapText="1"/>
      <protection/>
    </xf>
    <xf numFmtId="0" fontId="18" fillId="0" borderId="14" xfId="0" applyFont="1" applyFill="1" applyBorder="1" applyAlignment="1" applyProtection="1">
      <alignment horizontal="justify" vertical="top" wrapText="1"/>
      <protection/>
    </xf>
    <xf numFmtId="0" fontId="18" fillId="0" borderId="15" xfId="0" applyFont="1" applyFill="1" applyBorder="1" applyAlignment="1" applyProtection="1">
      <alignment horizontal="justify" vertical="top" wrapText="1"/>
      <protection/>
    </xf>
    <xf numFmtId="0" fontId="2" fillId="0" borderId="4" xfId="0" applyFont="1" applyFill="1" applyBorder="1" applyAlignment="1" applyProtection="1">
      <alignment horizontal="left" vertical="top" wrapText="1"/>
      <protection/>
    </xf>
    <xf numFmtId="0" fontId="13" fillId="3" borderId="4" xfId="0" applyFont="1" applyFill="1" applyBorder="1" applyAlignment="1" applyProtection="1">
      <alignment horizontal="left" vertical="top" wrapText="1"/>
      <protection/>
    </xf>
    <xf numFmtId="0" fontId="29" fillId="0" borderId="0" xfId="0" applyFont="1" applyProtection="1">
      <protection/>
    </xf>
    <xf numFmtId="0" fontId="30" fillId="0" borderId="4" xfId="0" applyFont="1" applyBorder="1" applyAlignment="1" applyProtection="1">
      <alignment horizontal="center" vertical="top" wrapText="1"/>
      <protection/>
    </xf>
    <xf numFmtId="0" fontId="12" fillId="0" borderId="16" xfId="0" applyFont="1" applyBorder="1" applyAlignment="1" applyProtection="1">
      <alignment horizontal="left" vertical="top" wrapText="1"/>
      <protection/>
    </xf>
    <xf numFmtId="0" fontId="12" fillId="0" borderId="17" xfId="0" applyFont="1" applyBorder="1" applyAlignment="1" applyProtection="1">
      <alignment horizontal="left" vertical="top" wrapText="1"/>
      <protection/>
    </xf>
    <xf numFmtId="0" fontId="10" fillId="0" borderId="2" xfId="0" applyFont="1" applyBorder="1" applyAlignment="1" applyProtection="1">
      <alignment horizontal="left" vertical="top" wrapText="1"/>
      <protection/>
    </xf>
    <xf numFmtId="0" fontId="12" fillId="0" borderId="18" xfId="0" applyFont="1" applyBorder="1" applyAlignment="1" applyProtection="1">
      <alignment horizontal="left" vertical="top" wrapText="1"/>
      <protection/>
    </xf>
    <xf numFmtId="0" fontId="16" fillId="0" borderId="1" xfId="0" applyFont="1" applyBorder="1" applyAlignment="1" applyProtection="1">
      <alignment horizontal="left" vertical="top" wrapText="1"/>
      <protection/>
    </xf>
    <xf numFmtId="0" fontId="13" fillId="0" borderId="16" xfId="0" applyFont="1" applyBorder="1" applyAlignment="1" applyProtection="1">
      <alignment horizontal="left" vertical="top" wrapText="1"/>
      <protection/>
    </xf>
    <xf numFmtId="0" fontId="30" fillId="0" borderId="2" xfId="0" applyFont="1" applyBorder="1" applyAlignment="1" applyProtection="1">
      <alignment horizontal="center" vertical="top" wrapText="1"/>
      <protection/>
    </xf>
    <xf numFmtId="0" fontId="16" fillId="0" borderId="2" xfId="0" applyFont="1" applyBorder="1" applyAlignment="1" applyProtection="1">
      <alignment horizontal="left" vertical="top" wrapText="1"/>
      <protection/>
    </xf>
    <xf numFmtId="0" fontId="13" fillId="0" borderId="17" xfId="0" applyFont="1" applyBorder="1" applyAlignment="1" applyProtection="1">
      <alignment horizontal="left" vertical="top" wrapText="1"/>
      <protection/>
    </xf>
    <xf numFmtId="0" fontId="30" fillId="0" borderId="3" xfId="0" applyFont="1" applyBorder="1" applyAlignment="1" applyProtection="1">
      <alignment horizontal="center" vertical="top" wrapText="1"/>
      <protection/>
    </xf>
    <xf numFmtId="0" fontId="13" fillId="0" borderId="18" xfId="0" applyFont="1" applyBorder="1" applyAlignment="1" applyProtection="1">
      <alignment horizontal="left" vertical="top" wrapText="1"/>
      <protection/>
    </xf>
    <xf numFmtId="0" fontId="30" fillId="0" borderId="1" xfId="0" applyFont="1" applyBorder="1" applyAlignment="1" applyProtection="1">
      <alignment horizontal="center" vertical="top" wrapText="1"/>
      <protection/>
    </xf>
    <xf numFmtId="0" fontId="10" fillId="3" borderId="1" xfId="0" applyFont="1" applyFill="1" applyBorder="1" applyAlignment="1" applyProtection="1">
      <alignment horizontal="left" vertical="top" wrapText="1"/>
      <protection/>
    </xf>
    <xf numFmtId="0" fontId="10" fillId="3" borderId="2" xfId="0" applyFont="1" applyFill="1" applyBorder="1" applyAlignment="1" applyProtection="1">
      <alignment horizontal="left" vertical="top" wrapText="1"/>
      <protection/>
    </xf>
    <xf numFmtId="0" fontId="10" fillId="3" borderId="3" xfId="0" applyFont="1" applyFill="1" applyBorder="1" applyAlignment="1" applyProtection="1">
      <alignment horizontal="left" vertical="top" wrapText="1"/>
      <protection/>
    </xf>
    <xf numFmtId="0" fontId="10" fillId="0" borderId="19" xfId="0" applyFont="1" applyBorder="1" applyAlignment="1" applyProtection="1">
      <alignment horizontal="left" vertical="top" wrapText="1"/>
      <protection/>
    </xf>
    <xf numFmtId="0" fontId="12" fillId="0" borderId="17" xfId="0" applyFont="1" applyFill="1" applyBorder="1" applyAlignment="1" applyProtection="1">
      <alignment horizontal="left" vertical="top" wrapText="1"/>
      <protection/>
    </xf>
    <xf numFmtId="0" fontId="12" fillId="0" borderId="18" xfId="0" applyFont="1" applyFill="1" applyBorder="1" applyAlignment="1" applyProtection="1">
      <alignment horizontal="left" vertical="top" wrapText="1"/>
      <protection/>
    </xf>
    <xf numFmtId="0" fontId="10" fillId="0" borderId="20" xfId="0" applyFont="1" applyBorder="1" applyAlignment="1" applyProtection="1">
      <alignment horizontal="left" vertical="top" wrapText="1"/>
      <protection/>
    </xf>
    <xf numFmtId="0" fontId="31" fillId="0" borderId="3" xfId="0" applyFont="1" applyBorder="1" applyAlignment="1" applyProtection="1">
      <alignment horizontal="center" vertical="top" wrapText="1"/>
      <protection/>
    </xf>
    <xf numFmtId="4" fontId="0" fillId="0" borderId="2" xfId="0" applyNumberFormat="1" applyBorder="1" applyProtection="1">
      <protection/>
    </xf>
    <xf numFmtId="0" fontId="32" fillId="0" borderId="0" xfId="0" applyFont="1" applyAlignment="1" applyProtection="1">
      <alignment horizontal="center" vertical="top"/>
      <protection/>
    </xf>
    <xf numFmtId="0" fontId="8" fillId="0" borderId="9" xfId="0" applyFont="1" applyBorder="1" applyAlignment="1" applyProtection="1">
      <alignment horizontal="center" vertical="center" wrapText="1"/>
      <protection/>
    </xf>
    <xf numFmtId="0" fontId="12" fillId="0" borderId="1" xfId="0" applyFont="1" applyBorder="1" applyAlignment="1" applyProtection="1">
      <alignment horizontal="center" vertical="top" wrapText="1"/>
      <protection/>
    </xf>
    <xf numFmtId="0" fontId="13" fillId="0" borderId="7" xfId="0" applyFont="1" applyFill="1" applyBorder="1" applyAlignment="1" applyProtection="1">
      <alignment vertical="top" wrapText="1"/>
      <protection/>
    </xf>
    <xf numFmtId="0" fontId="13" fillId="0" borderId="1" xfId="0" applyFont="1" applyFill="1" applyBorder="1" applyAlignment="1" applyProtection="1">
      <alignment horizontal="center" vertical="top" wrapText="1"/>
      <protection/>
    </xf>
    <xf numFmtId="0" fontId="8" fillId="0" borderId="2" xfId="0" applyFont="1" applyBorder="1" applyAlignment="1" applyProtection="1">
      <alignment vertical="top" wrapText="1"/>
      <protection/>
    </xf>
    <xf numFmtId="0" fontId="12" fillId="0" borderId="2" xfId="0" applyFont="1" applyBorder="1" applyAlignment="1" applyProtection="1">
      <alignment vertical="top" wrapText="1"/>
      <protection/>
    </xf>
    <xf numFmtId="0" fontId="13" fillId="0" borderId="7" xfId="0" applyFont="1" applyBorder="1" applyAlignment="1" applyProtection="1">
      <alignment horizontal="left" vertical="top" wrapText="1"/>
      <protection/>
    </xf>
    <xf numFmtId="0" fontId="13" fillId="0" borderId="2" xfId="0" applyFont="1" applyBorder="1" applyAlignment="1" applyProtection="1">
      <alignment horizontal="left" vertical="top" wrapText="1"/>
      <protection/>
    </xf>
    <xf numFmtId="0" fontId="35" fillId="0" borderId="2" xfId="0" applyFont="1" applyBorder="1" applyAlignment="1" applyProtection="1">
      <alignment vertical="top" wrapText="1"/>
      <protection/>
    </xf>
    <xf numFmtId="0" fontId="12" fillId="0" borderId="2" xfId="0" applyFont="1" applyBorder="1" applyAlignment="1" applyProtection="1">
      <alignment horizontal="center" vertical="top" wrapText="1"/>
      <protection/>
    </xf>
    <xf numFmtId="0" fontId="8" fillId="0" borderId="3" xfId="0" applyFont="1" applyBorder="1" applyAlignment="1" applyProtection="1">
      <alignment vertical="top" wrapText="1"/>
      <protection/>
    </xf>
    <xf numFmtId="0" fontId="12" fillId="0" borderId="3" xfId="0" applyFont="1" applyBorder="1" applyAlignment="1" applyProtection="1">
      <alignment horizontal="center" vertical="top" wrapText="1"/>
      <protection/>
    </xf>
    <xf numFmtId="0" fontId="13" fillId="0" borderId="3" xfId="0" applyFont="1" applyBorder="1" applyAlignment="1" applyProtection="1">
      <alignment horizontal="left" vertical="top" wrapText="1"/>
      <protection/>
    </xf>
    <xf numFmtId="0" fontId="12" fillId="0" borderId="9" xfId="0" applyFont="1" applyBorder="1" applyAlignment="1" applyProtection="1">
      <alignment horizontal="left" vertical="top" wrapText="1"/>
      <protection/>
    </xf>
    <xf numFmtId="0" fontId="13" fillId="0" borderId="9" xfId="0" applyFont="1" applyBorder="1" applyAlignment="1" applyProtection="1">
      <alignment horizontal="left" vertical="top" wrapText="1"/>
      <protection/>
    </xf>
    <xf numFmtId="0" fontId="17" fillId="3" borderId="2" xfId="0" applyFont="1" applyFill="1" applyBorder="1" applyAlignment="1" applyProtection="1">
      <alignment horizontal="center" vertical="top" wrapText="1"/>
      <protection/>
    </xf>
    <xf numFmtId="0" fontId="8" fillId="0" borderId="0" xfId="0" applyFont="1" applyBorder="1" applyAlignment="1" applyProtection="1">
      <alignment vertical="top" wrapText="1"/>
      <protection/>
    </xf>
    <xf numFmtId="0" fontId="12" fillId="0" borderId="0" xfId="0" applyFont="1" applyBorder="1" applyAlignment="1" applyProtection="1">
      <alignment horizontal="center" vertical="top" wrapText="1"/>
      <protection/>
    </xf>
    <xf numFmtId="0" fontId="35" fillId="0" borderId="0" xfId="0" applyFont="1" applyBorder="1" applyAlignment="1" applyProtection="1">
      <alignment horizontal="left" vertical="top" wrapText="1"/>
      <protection/>
    </xf>
    <xf numFmtId="0" fontId="8"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2" fillId="0" borderId="9" xfId="0" applyFont="1" applyBorder="1" applyAlignment="1" applyProtection="1">
      <alignment horizontal="center" vertical="top"/>
      <protection/>
    </xf>
    <xf numFmtId="0" fontId="2" fillId="0" borderId="8" xfId="0" applyFont="1" applyBorder="1" applyAlignment="1" applyProtection="1">
      <alignment horizontal="center" vertical="top"/>
      <protection/>
    </xf>
    <xf numFmtId="0" fontId="2" fillId="0" borderId="4" xfId="0" applyFont="1" applyBorder="1" applyAlignment="1" applyProtection="1">
      <alignment horizontal="left" vertical="top"/>
      <protection/>
    </xf>
    <xf numFmtId="0" fontId="2" fillId="0" borderId="4" xfId="0" applyFont="1" applyBorder="1" applyAlignment="1" applyProtection="1">
      <alignment horizontal="center" vertical="top"/>
      <protection/>
    </xf>
    <xf numFmtId="0" fontId="12" fillId="0" borderId="1" xfId="0" applyFont="1" applyFill="1" applyBorder="1" applyAlignment="1" applyProtection="1">
      <alignment horizontal="left" vertical="top" wrapText="1"/>
      <protection/>
    </xf>
    <xf numFmtId="0" fontId="12" fillId="0" borderId="2" xfId="0" applyFont="1" applyFill="1" applyBorder="1" applyAlignment="1" applyProtection="1">
      <alignment horizontal="left" vertical="top" wrapText="1"/>
      <protection/>
    </xf>
    <xf numFmtId="0" fontId="8" fillId="0" borderId="1" xfId="0" applyFont="1" applyBorder="1" applyAlignment="1" applyProtection="1">
      <alignment horizontal="center" vertical="top" wrapText="1"/>
      <protection/>
    </xf>
    <xf numFmtId="0" fontId="8" fillId="0" borderId="2" xfId="0" applyFont="1" applyBorder="1" applyAlignment="1" applyProtection="1">
      <alignment horizontal="center" vertical="top" wrapText="1"/>
      <protection/>
    </xf>
    <xf numFmtId="0" fontId="8" fillId="0" borderId="3" xfId="0" applyFont="1" applyBorder="1" applyAlignment="1" applyProtection="1">
      <alignment horizontal="center" vertical="top" wrapText="1"/>
      <protection/>
    </xf>
    <xf numFmtId="0" fontId="10" fillId="0" borderId="1" xfId="0" applyFont="1" applyBorder="1" applyAlignment="1" applyProtection="1">
      <alignment horizontal="center" vertical="top" wrapText="1"/>
      <protection/>
    </xf>
    <xf numFmtId="0" fontId="10" fillId="0" borderId="2" xfId="0" applyFont="1" applyBorder="1" applyAlignment="1" applyProtection="1">
      <alignment horizontal="center" vertical="top" wrapText="1"/>
      <protection/>
    </xf>
    <xf numFmtId="0" fontId="10" fillId="0" borderId="3" xfId="0" applyFont="1" applyBorder="1" applyAlignment="1" applyProtection="1">
      <alignment horizontal="center" vertical="top" wrapText="1"/>
      <protection/>
    </xf>
    <xf numFmtId="0" fontId="0" fillId="0" borderId="3" xfId="0" applyBorder="1" applyAlignment="1" applyProtection="1">
      <alignment horizontal="center" vertical="top" wrapText="1"/>
      <protection/>
    </xf>
    <xf numFmtId="0" fontId="10" fillId="0" borderId="1" xfId="0" applyFont="1" applyBorder="1" applyAlignment="1" applyProtection="1">
      <alignment horizontal="left" vertical="top" wrapText="1"/>
      <protection/>
    </xf>
    <xf numFmtId="0" fontId="0" fillId="0" borderId="3" xfId="0" applyBorder="1" applyAlignment="1" applyProtection="1">
      <alignment horizontal="left" vertical="top" wrapText="1"/>
      <protection/>
    </xf>
    <xf numFmtId="0" fontId="12" fillId="0" borderId="1" xfId="0" applyFont="1" applyBorder="1" applyAlignment="1" applyProtection="1">
      <alignment horizontal="left" vertical="top" wrapText="1"/>
      <protection/>
    </xf>
    <xf numFmtId="0" fontId="2" fillId="0" borderId="9" xfId="0" applyFont="1" applyBorder="1" applyAlignment="1" applyProtection="1">
      <alignment horizontal="left" vertical="top"/>
      <protection/>
    </xf>
    <xf numFmtId="0" fontId="2" fillId="0" borderId="8" xfId="0" applyFont="1" applyBorder="1" applyAlignment="1" applyProtection="1">
      <alignment horizontal="left" vertical="top"/>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view="pageBreakPreview" zoomScale="84" zoomScaleSheetLayoutView="84" workbookViewId="0" topLeftCell="A1">
      <selection activeCell="F10" sqref="F10"/>
    </sheetView>
  </sheetViews>
  <sheetFormatPr defaultColWidth="9.140625" defaultRowHeight="15"/>
  <cols>
    <col min="1" max="1" width="10.7109375" style="2" customWidth="1"/>
    <col min="2" max="2" width="16.28125" style="4" customWidth="1"/>
    <col min="3" max="3" width="89.8515625" style="4" customWidth="1"/>
    <col min="4" max="4" width="11.28125" style="4" customWidth="1"/>
    <col min="5" max="5" width="10.7109375" style="2" customWidth="1"/>
    <col min="6" max="8" width="14.00390625" style="0" customWidth="1"/>
  </cols>
  <sheetData>
    <row r="1" spans="1:8" ht="15">
      <c r="A1" s="18" t="s">
        <v>0</v>
      </c>
      <c r="B1" s="68"/>
      <c r="C1" s="68" t="s">
        <v>1</v>
      </c>
      <c r="D1" s="21"/>
      <c r="E1" s="22"/>
      <c r="F1" s="19"/>
      <c r="G1" s="19"/>
      <c r="H1" s="19"/>
    </row>
    <row r="2" spans="1:8" ht="15">
      <c r="A2" s="23" t="s">
        <v>2</v>
      </c>
      <c r="B2" s="68"/>
      <c r="C2" s="69" t="s">
        <v>3</v>
      </c>
      <c r="D2" s="21"/>
      <c r="E2" s="22"/>
      <c r="F2" s="19"/>
      <c r="G2" s="19"/>
      <c r="H2" s="19"/>
    </row>
    <row r="3" spans="1:8" ht="15">
      <c r="A3" s="23" t="s">
        <v>4</v>
      </c>
      <c r="B3" s="68"/>
      <c r="C3" s="69" t="s">
        <v>5</v>
      </c>
      <c r="D3" s="21"/>
      <c r="E3" s="22"/>
      <c r="F3" s="19"/>
      <c r="G3" s="19"/>
      <c r="H3" s="19"/>
    </row>
    <row r="4" spans="1:8" ht="15.75">
      <c r="A4" s="24" t="s">
        <v>6</v>
      </c>
      <c r="B4" s="68"/>
      <c r="C4" s="70" t="s">
        <v>7</v>
      </c>
      <c r="D4" s="21"/>
      <c r="E4" s="22"/>
      <c r="F4" s="19"/>
      <c r="G4" s="19"/>
      <c r="H4" s="19"/>
    </row>
    <row r="5" spans="1:8" ht="15">
      <c r="A5" s="22"/>
      <c r="B5" s="26"/>
      <c r="C5" s="26"/>
      <c r="D5" s="26"/>
      <c r="E5" s="22"/>
      <c r="F5" s="19"/>
      <c r="G5" s="19"/>
      <c r="H5" s="19"/>
    </row>
    <row r="6" spans="1:8" ht="25.5" customHeight="1">
      <c r="A6" s="157" t="s">
        <v>790</v>
      </c>
      <c r="B6" s="158"/>
      <c r="C6" s="158"/>
      <c r="D6" s="158"/>
      <c r="E6" s="158"/>
      <c r="F6" s="19"/>
      <c r="G6" s="19"/>
      <c r="H6" s="19"/>
    </row>
    <row r="7" spans="1:8" ht="15.75" thickBot="1">
      <c r="A7" s="22"/>
      <c r="B7" s="26"/>
      <c r="C7" s="26"/>
      <c r="D7" s="26"/>
      <c r="E7" s="22"/>
      <c r="F7" s="19"/>
      <c r="G7" s="19"/>
      <c r="H7" s="19"/>
    </row>
    <row r="8" spans="1:8" ht="48" thickBot="1">
      <c r="A8" s="27" t="s">
        <v>8</v>
      </c>
      <c r="B8" s="27" t="s">
        <v>9</v>
      </c>
      <c r="C8" s="28" t="s">
        <v>10</v>
      </c>
      <c r="D8" s="27" t="s">
        <v>11</v>
      </c>
      <c r="E8" s="29" t="s">
        <v>12</v>
      </c>
      <c r="F8" s="30" t="s">
        <v>908</v>
      </c>
      <c r="G8" s="30" t="s">
        <v>909</v>
      </c>
      <c r="H8" s="30" t="s">
        <v>910</v>
      </c>
    </row>
    <row r="9" spans="1:8" ht="196.5" customHeight="1" thickBot="1">
      <c r="A9" s="31" t="s">
        <v>726</v>
      </c>
      <c r="B9" s="71" t="s">
        <v>727</v>
      </c>
      <c r="C9" s="33" t="s">
        <v>956</v>
      </c>
      <c r="D9" s="31" t="s">
        <v>18</v>
      </c>
      <c r="E9" s="31">
        <v>12</v>
      </c>
      <c r="F9" s="17">
        <v>0</v>
      </c>
      <c r="G9" s="34">
        <f>PRODUCT(E9:F9)</f>
        <v>0</v>
      </c>
      <c r="H9" s="34">
        <f>PRODUCT(G9,1.21)</f>
        <v>0</v>
      </c>
    </row>
    <row r="10" spans="1:8" ht="363" thickBot="1">
      <c r="A10" s="31" t="s">
        <v>730</v>
      </c>
      <c r="B10" s="71" t="s">
        <v>731</v>
      </c>
      <c r="C10" s="47" t="s">
        <v>957</v>
      </c>
      <c r="D10" s="31" t="s">
        <v>18</v>
      </c>
      <c r="E10" s="31">
        <v>1</v>
      </c>
      <c r="F10" s="17">
        <v>0</v>
      </c>
      <c r="G10" s="34">
        <f aca="true" t="shared" si="0" ref="G10:G40">PRODUCT(E10:F10)</f>
        <v>0</v>
      </c>
      <c r="H10" s="34">
        <f aca="true" t="shared" si="1" ref="H10:H40">PRODUCT(G10,1.21)</f>
        <v>0</v>
      </c>
    </row>
    <row r="11" spans="1:8" ht="252.75" thickBot="1">
      <c r="A11" s="31" t="s">
        <v>732</v>
      </c>
      <c r="B11" s="47" t="s">
        <v>733</v>
      </c>
      <c r="C11" s="33" t="s">
        <v>958</v>
      </c>
      <c r="D11" s="31" t="s">
        <v>18</v>
      </c>
      <c r="E11" s="31">
        <v>6</v>
      </c>
      <c r="F11" s="17">
        <v>0</v>
      </c>
      <c r="G11" s="34">
        <f t="shared" si="0"/>
        <v>0</v>
      </c>
      <c r="H11" s="34">
        <f t="shared" si="1"/>
        <v>0</v>
      </c>
    </row>
    <row r="12" spans="1:8" ht="300" thickBot="1">
      <c r="A12" s="31" t="s">
        <v>736</v>
      </c>
      <c r="B12" s="47" t="s">
        <v>737</v>
      </c>
      <c r="C12" s="33" t="s">
        <v>959</v>
      </c>
      <c r="D12" s="31" t="s">
        <v>18</v>
      </c>
      <c r="E12" s="31">
        <v>1</v>
      </c>
      <c r="F12" s="17">
        <v>0</v>
      </c>
      <c r="G12" s="34">
        <f t="shared" si="0"/>
        <v>0</v>
      </c>
      <c r="H12" s="34">
        <f t="shared" si="1"/>
        <v>0</v>
      </c>
    </row>
    <row r="13" spans="1:8" ht="347.25" thickBot="1">
      <c r="A13" s="31" t="s">
        <v>738</v>
      </c>
      <c r="B13" s="71" t="s">
        <v>739</v>
      </c>
      <c r="C13" s="33" t="s">
        <v>960</v>
      </c>
      <c r="D13" s="31" t="s">
        <v>18</v>
      </c>
      <c r="E13" s="31">
        <v>1</v>
      </c>
      <c r="F13" s="17">
        <v>0</v>
      </c>
      <c r="G13" s="34">
        <f t="shared" si="0"/>
        <v>0</v>
      </c>
      <c r="H13" s="34">
        <f t="shared" si="1"/>
        <v>0</v>
      </c>
    </row>
    <row r="14" spans="1:8" ht="284.25" thickBot="1">
      <c r="A14" s="31" t="s">
        <v>740</v>
      </c>
      <c r="B14" s="71" t="s">
        <v>741</v>
      </c>
      <c r="C14" s="33" t="s">
        <v>961</v>
      </c>
      <c r="D14" s="31" t="s">
        <v>18</v>
      </c>
      <c r="E14" s="31">
        <v>1</v>
      </c>
      <c r="F14" s="17">
        <v>0</v>
      </c>
      <c r="G14" s="34">
        <f t="shared" si="0"/>
        <v>0</v>
      </c>
      <c r="H14" s="34">
        <f t="shared" si="1"/>
        <v>0</v>
      </c>
    </row>
    <row r="15" spans="1:8" ht="174" thickBot="1">
      <c r="A15" s="31" t="s">
        <v>742</v>
      </c>
      <c r="B15" s="71" t="s">
        <v>743</v>
      </c>
      <c r="C15" s="33" t="s">
        <v>962</v>
      </c>
      <c r="D15" s="31" t="s">
        <v>18</v>
      </c>
      <c r="E15" s="31">
        <v>1</v>
      </c>
      <c r="F15" s="17">
        <v>0</v>
      </c>
      <c r="G15" s="34">
        <f t="shared" si="0"/>
        <v>0</v>
      </c>
      <c r="H15" s="34">
        <f t="shared" si="1"/>
        <v>0</v>
      </c>
    </row>
    <row r="16" spans="1:8" ht="95.25" thickBot="1">
      <c r="A16" s="31" t="s">
        <v>744</v>
      </c>
      <c r="B16" s="71" t="s">
        <v>745</v>
      </c>
      <c r="C16" s="33" t="s">
        <v>963</v>
      </c>
      <c r="D16" s="31" t="s">
        <v>18</v>
      </c>
      <c r="E16" s="31">
        <v>2</v>
      </c>
      <c r="F16" s="17">
        <v>0</v>
      </c>
      <c r="G16" s="34">
        <f t="shared" si="0"/>
        <v>0</v>
      </c>
      <c r="H16" s="34">
        <f t="shared" si="1"/>
        <v>0</v>
      </c>
    </row>
    <row r="17" spans="1:8" ht="129" customHeight="1" thickBot="1">
      <c r="A17" s="31" t="s">
        <v>748</v>
      </c>
      <c r="B17" s="71" t="s">
        <v>749</v>
      </c>
      <c r="C17" s="33" t="s">
        <v>964</v>
      </c>
      <c r="D17" s="31" t="s">
        <v>18</v>
      </c>
      <c r="E17" s="31">
        <v>1</v>
      </c>
      <c r="F17" s="17">
        <v>0</v>
      </c>
      <c r="G17" s="34">
        <f t="shared" si="0"/>
        <v>0</v>
      </c>
      <c r="H17" s="34">
        <f t="shared" si="1"/>
        <v>0</v>
      </c>
    </row>
    <row r="18" spans="1:8" ht="268.5" thickBot="1">
      <c r="A18" s="31" t="s">
        <v>750</v>
      </c>
      <c r="B18" s="32" t="s">
        <v>751</v>
      </c>
      <c r="C18" s="33" t="s">
        <v>965</v>
      </c>
      <c r="D18" s="31" t="s">
        <v>18</v>
      </c>
      <c r="E18" s="31">
        <v>1</v>
      </c>
      <c r="F18" s="17">
        <v>0</v>
      </c>
      <c r="G18" s="34">
        <f t="shared" si="0"/>
        <v>0</v>
      </c>
      <c r="H18" s="34">
        <f t="shared" si="1"/>
        <v>0</v>
      </c>
    </row>
    <row r="19" spans="1:8" ht="224.25" customHeight="1" thickBot="1">
      <c r="A19" s="31" t="s">
        <v>752</v>
      </c>
      <c r="B19" s="32" t="s">
        <v>725</v>
      </c>
      <c r="C19" s="33" t="s">
        <v>966</v>
      </c>
      <c r="D19" s="31" t="s">
        <v>18</v>
      </c>
      <c r="E19" s="31">
        <v>1</v>
      </c>
      <c r="F19" s="17">
        <v>0</v>
      </c>
      <c r="G19" s="34">
        <f t="shared" si="0"/>
        <v>0</v>
      </c>
      <c r="H19" s="34">
        <f t="shared" si="1"/>
        <v>0</v>
      </c>
    </row>
    <row r="20" spans="1:8" ht="111" thickBot="1">
      <c r="A20" s="31" t="s">
        <v>753</v>
      </c>
      <c r="B20" s="32" t="s">
        <v>754</v>
      </c>
      <c r="C20" s="33" t="s">
        <v>967</v>
      </c>
      <c r="D20" s="31" t="s">
        <v>18</v>
      </c>
      <c r="E20" s="31">
        <v>1</v>
      </c>
      <c r="F20" s="17">
        <v>0</v>
      </c>
      <c r="G20" s="34">
        <f t="shared" si="0"/>
        <v>0</v>
      </c>
      <c r="H20" s="34">
        <f t="shared" si="1"/>
        <v>0</v>
      </c>
    </row>
    <row r="21" spans="1:8" ht="75.75" customHeight="1" thickBot="1">
      <c r="A21" s="31" t="s">
        <v>755</v>
      </c>
      <c r="B21" s="32" t="s">
        <v>850</v>
      </c>
      <c r="C21" s="33" t="s">
        <v>847</v>
      </c>
      <c r="D21" s="31" t="s">
        <v>18</v>
      </c>
      <c r="E21" s="31">
        <v>7</v>
      </c>
      <c r="F21" s="17">
        <v>0</v>
      </c>
      <c r="G21" s="34">
        <f t="shared" si="0"/>
        <v>0</v>
      </c>
      <c r="H21" s="34">
        <f t="shared" si="1"/>
        <v>0</v>
      </c>
    </row>
    <row r="22" spans="1:8" ht="51.75" customHeight="1" thickBot="1">
      <c r="A22" s="31" t="s">
        <v>756</v>
      </c>
      <c r="B22" s="32" t="s">
        <v>849</v>
      </c>
      <c r="C22" s="33" t="s">
        <v>848</v>
      </c>
      <c r="D22" s="31" t="s">
        <v>18</v>
      </c>
      <c r="E22" s="31">
        <v>2</v>
      </c>
      <c r="F22" s="17">
        <v>0</v>
      </c>
      <c r="G22" s="34">
        <f t="shared" si="0"/>
        <v>0</v>
      </c>
      <c r="H22" s="34">
        <f t="shared" si="1"/>
        <v>0</v>
      </c>
    </row>
    <row r="23" spans="1:8" ht="50.25" customHeight="1" thickBot="1">
      <c r="A23" s="31" t="s">
        <v>757</v>
      </c>
      <c r="B23" s="32" t="s">
        <v>853</v>
      </c>
      <c r="C23" s="33" t="s">
        <v>851</v>
      </c>
      <c r="D23" s="31" t="s">
        <v>18</v>
      </c>
      <c r="E23" s="31">
        <v>2</v>
      </c>
      <c r="F23" s="17">
        <v>0</v>
      </c>
      <c r="G23" s="34">
        <f t="shared" si="0"/>
        <v>0</v>
      </c>
      <c r="H23" s="34">
        <f t="shared" si="1"/>
        <v>0</v>
      </c>
    </row>
    <row r="24" spans="1:8" ht="95.25" thickBot="1">
      <c r="A24" s="31" t="s">
        <v>758</v>
      </c>
      <c r="B24" s="32" t="s">
        <v>759</v>
      </c>
      <c r="C24" s="33" t="s">
        <v>852</v>
      </c>
      <c r="D24" s="31" t="s">
        <v>18</v>
      </c>
      <c r="E24" s="31">
        <v>2</v>
      </c>
      <c r="F24" s="17">
        <v>0</v>
      </c>
      <c r="G24" s="34">
        <f t="shared" si="0"/>
        <v>0</v>
      </c>
      <c r="H24" s="34">
        <f t="shared" si="1"/>
        <v>0</v>
      </c>
    </row>
    <row r="25" spans="1:8" ht="67.5" customHeight="1" thickBot="1">
      <c r="A25" s="31" t="s">
        <v>760</v>
      </c>
      <c r="B25" s="32" t="s">
        <v>761</v>
      </c>
      <c r="C25" s="33" t="s">
        <v>865</v>
      </c>
      <c r="D25" s="31" t="s">
        <v>18</v>
      </c>
      <c r="E25" s="31">
        <v>2</v>
      </c>
      <c r="F25" s="17">
        <v>0</v>
      </c>
      <c r="G25" s="34">
        <f t="shared" si="0"/>
        <v>0</v>
      </c>
      <c r="H25" s="34">
        <f t="shared" si="1"/>
        <v>0</v>
      </c>
    </row>
    <row r="26" spans="1:8" ht="48" thickBot="1">
      <c r="A26" s="31" t="s">
        <v>762</v>
      </c>
      <c r="B26" s="32" t="s">
        <v>763</v>
      </c>
      <c r="C26" s="33" t="s">
        <v>874</v>
      </c>
      <c r="D26" s="31" t="s">
        <v>18</v>
      </c>
      <c r="E26" s="31">
        <v>1</v>
      </c>
      <c r="F26" s="17">
        <v>0</v>
      </c>
      <c r="G26" s="34">
        <f t="shared" si="0"/>
        <v>0</v>
      </c>
      <c r="H26" s="34">
        <f t="shared" si="1"/>
        <v>0</v>
      </c>
    </row>
    <row r="27" spans="1:8" ht="48" thickBot="1">
      <c r="A27" s="31" t="s">
        <v>764</v>
      </c>
      <c r="B27" s="32" t="s">
        <v>854</v>
      </c>
      <c r="C27" s="33" t="s">
        <v>855</v>
      </c>
      <c r="D27" s="31" t="s">
        <v>18</v>
      </c>
      <c r="E27" s="31">
        <v>1</v>
      </c>
      <c r="F27" s="17">
        <v>0</v>
      </c>
      <c r="G27" s="34">
        <f t="shared" si="0"/>
        <v>0</v>
      </c>
      <c r="H27" s="34">
        <f t="shared" si="1"/>
        <v>0</v>
      </c>
    </row>
    <row r="28" spans="1:8" ht="35.25" customHeight="1" thickBot="1">
      <c r="A28" s="31" t="s">
        <v>765</v>
      </c>
      <c r="B28" s="48" t="s">
        <v>766</v>
      </c>
      <c r="C28" s="33" t="s">
        <v>767</v>
      </c>
      <c r="D28" s="31" t="s">
        <v>18</v>
      </c>
      <c r="E28" s="31">
        <v>1</v>
      </c>
      <c r="F28" s="17">
        <v>0</v>
      </c>
      <c r="G28" s="34">
        <f t="shared" si="0"/>
        <v>0</v>
      </c>
      <c r="H28" s="34">
        <f t="shared" si="1"/>
        <v>0</v>
      </c>
    </row>
    <row r="29" spans="1:8" ht="63.75" thickBot="1">
      <c r="A29" s="31" t="s">
        <v>768</v>
      </c>
      <c r="B29" s="32" t="s">
        <v>856</v>
      </c>
      <c r="C29" s="33" t="s">
        <v>857</v>
      </c>
      <c r="D29" s="31" t="s">
        <v>18</v>
      </c>
      <c r="E29" s="31">
        <v>1</v>
      </c>
      <c r="F29" s="17">
        <v>0</v>
      </c>
      <c r="G29" s="34">
        <f t="shared" si="0"/>
        <v>0</v>
      </c>
      <c r="H29" s="34">
        <f t="shared" si="1"/>
        <v>0</v>
      </c>
    </row>
    <row r="30" spans="1:8" ht="52.5" customHeight="1" thickBot="1">
      <c r="A30" s="31" t="s">
        <v>769</v>
      </c>
      <c r="B30" s="32" t="s">
        <v>770</v>
      </c>
      <c r="C30" s="33" t="s">
        <v>858</v>
      </c>
      <c r="D30" s="31" t="s">
        <v>18</v>
      </c>
      <c r="E30" s="31">
        <v>2</v>
      </c>
      <c r="F30" s="17">
        <v>0</v>
      </c>
      <c r="G30" s="34">
        <f t="shared" si="0"/>
        <v>0</v>
      </c>
      <c r="H30" s="34">
        <f t="shared" si="1"/>
        <v>0</v>
      </c>
    </row>
    <row r="31" spans="1:8" ht="48" thickBot="1">
      <c r="A31" s="31" t="s">
        <v>771</v>
      </c>
      <c r="B31" s="32" t="s">
        <v>772</v>
      </c>
      <c r="C31" s="33" t="s">
        <v>859</v>
      </c>
      <c r="D31" s="31" t="s">
        <v>18</v>
      </c>
      <c r="E31" s="31">
        <v>2</v>
      </c>
      <c r="F31" s="17">
        <v>0</v>
      </c>
      <c r="G31" s="34">
        <f t="shared" si="0"/>
        <v>0</v>
      </c>
      <c r="H31" s="34">
        <f t="shared" si="1"/>
        <v>0</v>
      </c>
    </row>
    <row r="32" spans="1:8" ht="66.75" customHeight="1" thickBot="1">
      <c r="A32" s="31" t="s">
        <v>773</v>
      </c>
      <c r="B32" s="32" t="s">
        <v>774</v>
      </c>
      <c r="C32" s="33" t="s">
        <v>866</v>
      </c>
      <c r="D32" s="31" t="s">
        <v>18</v>
      </c>
      <c r="E32" s="31">
        <v>2</v>
      </c>
      <c r="F32" s="17">
        <v>0</v>
      </c>
      <c r="G32" s="34">
        <f t="shared" si="0"/>
        <v>0</v>
      </c>
      <c r="H32" s="34">
        <f t="shared" si="1"/>
        <v>0</v>
      </c>
    </row>
    <row r="33" spans="1:8" ht="63.75" thickBot="1">
      <c r="A33" s="31" t="s">
        <v>775</v>
      </c>
      <c r="B33" s="32" t="s">
        <v>776</v>
      </c>
      <c r="C33" s="33" t="s">
        <v>867</v>
      </c>
      <c r="D33" s="31" t="s">
        <v>18</v>
      </c>
      <c r="E33" s="31">
        <v>2</v>
      </c>
      <c r="F33" s="17">
        <v>0</v>
      </c>
      <c r="G33" s="34">
        <f t="shared" si="0"/>
        <v>0</v>
      </c>
      <c r="H33" s="34">
        <f t="shared" si="1"/>
        <v>0</v>
      </c>
    </row>
    <row r="34" spans="1:8" ht="63.75" thickBot="1">
      <c r="A34" s="31" t="s">
        <v>777</v>
      </c>
      <c r="B34" s="32" t="s">
        <v>778</v>
      </c>
      <c r="C34" s="33" t="s">
        <v>860</v>
      </c>
      <c r="D34" s="31" t="s">
        <v>18</v>
      </c>
      <c r="E34" s="31">
        <v>2</v>
      </c>
      <c r="F34" s="17">
        <v>0</v>
      </c>
      <c r="G34" s="34">
        <f t="shared" si="0"/>
        <v>0</v>
      </c>
      <c r="H34" s="34">
        <f t="shared" si="1"/>
        <v>0</v>
      </c>
    </row>
    <row r="35" spans="1:8" ht="32.25" thickBot="1">
      <c r="A35" s="31" t="s">
        <v>779</v>
      </c>
      <c r="B35" s="32" t="s">
        <v>780</v>
      </c>
      <c r="C35" s="33" t="s">
        <v>868</v>
      </c>
      <c r="D35" s="31" t="s">
        <v>18</v>
      </c>
      <c r="E35" s="31">
        <v>1</v>
      </c>
      <c r="F35" s="17">
        <v>0</v>
      </c>
      <c r="G35" s="34">
        <f t="shared" si="0"/>
        <v>0</v>
      </c>
      <c r="H35" s="34">
        <f t="shared" si="1"/>
        <v>0</v>
      </c>
    </row>
    <row r="36" spans="1:8" ht="158.25" thickBot="1">
      <c r="A36" s="31" t="s">
        <v>781</v>
      </c>
      <c r="B36" s="32" t="s">
        <v>782</v>
      </c>
      <c r="C36" s="47" t="s">
        <v>968</v>
      </c>
      <c r="D36" s="31" t="s">
        <v>18</v>
      </c>
      <c r="E36" s="31">
        <v>1</v>
      </c>
      <c r="F36" s="17">
        <v>0</v>
      </c>
      <c r="G36" s="34">
        <f t="shared" si="0"/>
        <v>0</v>
      </c>
      <c r="H36" s="34">
        <f t="shared" si="1"/>
        <v>0</v>
      </c>
    </row>
    <row r="37" spans="1:8" ht="142.5" thickBot="1">
      <c r="A37" s="31" t="s">
        <v>783</v>
      </c>
      <c r="B37" s="32" t="s">
        <v>784</v>
      </c>
      <c r="C37" s="47" t="s">
        <v>969</v>
      </c>
      <c r="D37" s="31" t="s">
        <v>18</v>
      </c>
      <c r="E37" s="31">
        <v>1</v>
      </c>
      <c r="F37" s="17">
        <v>0</v>
      </c>
      <c r="G37" s="34">
        <f t="shared" si="0"/>
        <v>0</v>
      </c>
      <c r="H37" s="34">
        <f t="shared" si="1"/>
        <v>0</v>
      </c>
    </row>
    <row r="38" spans="1:8" ht="158.25" thickBot="1">
      <c r="A38" s="31" t="s">
        <v>785</v>
      </c>
      <c r="B38" s="32" t="s">
        <v>786</v>
      </c>
      <c r="C38" s="47" t="s">
        <v>970</v>
      </c>
      <c r="D38" s="31" t="s">
        <v>18</v>
      </c>
      <c r="E38" s="31">
        <v>1</v>
      </c>
      <c r="F38" s="17">
        <v>0</v>
      </c>
      <c r="G38" s="34">
        <f t="shared" si="0"/>
        <v>0</v>
      </c>
      <c r="H38" s="34">
        <f t="shared" si="1"/>
        <v>0</v>
      </c>
    </row>
    <row r="39" spans="1:8" ht="63.75" thickBot="1">
      <c r="A39" s="31" t="s">
        <v>787</v>
      </c>
      <c r="B39" s="32" t="s">
        <v>788</v>
      </c>
      <c r="C39" s="33" t="s">
        <v>789</v>
      </c>
      <c r="D39" s="31" t="s">
        <v>18</v>
      </c>
      <c r="E39" s="31">
        <v>1</v>
      </c>
      <c r="F39" s="17">
        <v>0</v>
      </c>
      <c r="G39" s="34">
        <f t="shared" si="0"/>
        <v>0</v>
      </c>
      <c r="H39" s="34">
        <f t="shared" si="1"/>
        <v>0</v>
      </c>
    </row>
    <row r="40" spans="1:8" ht="221.25" thickBot="1">
      <c r="A40" s="31" t="s">
        <v>823</v>
      </c>
      <c r="B40" s="33" t="s">
        <v>725</v>
      </c>
      <c r="C40" s="33" t="s">
        <v>966</v>
      </c>
      <c r="D40" s="31" t="s">
        <v>18</v>
      </c>
      <c r="E40" s="31">
        <v>1</v>
      </c>
      <c r="F40" s="17">
        <v>0</v>
      </c>
      <c r="G40" s="34">
        <f t="shared" si="0"/>
        <v>0</v>
      </c>
      <c r="H40" s="34">
        <f t="shared" si="1"/>
        <v>0</v>
      </c>
    </row>
    <row r="41" spans="1:8" ht="15.75" thickBot="1">
      <c r="A41" s="22"/>
      <c r="B41" s="26"/>
      <c r="C41" s="26"/>
      <c r="D41" s="26"/>
      <c r="E41" s="159" t="s">
        <v>911</v>
      </c>
      <c r="F41" s="160"/>
      <c r="G41" s="72">
        <f>SUM(G9:G40)</f>
        <v>0</v>
      </c>
      <c r="H41" s="73">
        <f>SUM(H9:H40)</f>
        <v>0</v>
      </c>
    </row>
  </sheetData>
  <sheetProtection password="C5DD" sheet="1" objects="1" scenarios="1"/>
  <mergeCells count="2">
    <mergeCell ref="A6:E6"/>
    <mergeCell ref="E41:F41"/>
  </mergeCells>
  <printOptions/>
  <pageMargins left="0.7" right="0.7" top="0.787401575" bottom="0.787401575" header="0.3" footer="0.3"/>
  <pageSetup fitToHeight="0" fitToWidth="1" horizontalDpi="600" verticalDpi="600" orientation="landscape" paperSize="9" scale="7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6"/>
  <sheetViews>
    <sheetView view="pageBreakPreview" zoomScale="87" zoomScaleSheetLayoutView="87" workbookViewId="0" topLeftCell="A147">
      <selection activeCell="C155" sqref="C155"/>
    </sheetView>
  </sheetViews>
  <sheetFormatPr defaultColWidth="9.140625" defaultRowHeight="15"/>
  <cols>
    <col min="1" max="1" width="10.7109375" style="2" customWidth="1"/>
    <col min="2" max="2" width="16.7109375" style="4" customWidth="1"/>
    <col min="3" max="3" width="100.7109375" style="4" customWidth="1"/>
    <col min="4" max="4" width="12.140625" style="4" customWidth="1"/>
    <col min="5" max="5" width="10.7109375" style="2" customWidth="1"/>
    <col min="6" max="8" width="14.00390625" style="0" customWidth="1"/>
  </cols>
  <sheetData>
    <row r="1" spans="1:8" ht="15">
      <c r="A1" s="18" t="s">
        <v>0</v>
      </c>
      <c r="B1" s="19"/>
      <c r="C1" s="20" t="s">
        <v>1</v>
      </c>
      <c r="D1" s="21"/>
      <c r="E1" s="22"/>
      <c r="F1" s="19"/>
      <c r="G1" s="19"/>
      <c r="H1" s="19"/>
    </row>
    <row r="2" spans="1:8" ht="15">
      <c r="A2" s="23" t="s">
        <v>2</v>
      </c>
      <c r="B2" s="19"/>
      <c r="C2" s="114" t="s">
        <v>3</v>
      </c>
      <c r="D2" s="21"/>
      <c r="E2" s="22"/>
      <c r="F2" s="19"/>
      <c r="G2" s="19"/>
      <c r="H2" s="19"/>
    </row>
    <row r="3" spans="1:8" ht="15">
      <c r="A3" s="23" t="s">
        <v>4</v>
      </c>
      <c r="B3" s="19"/>
      <c r="C3" s="114" t="s">
        <v>5</v>
      </c>
      <c r="D3" s="21"/>
      <c r="E3" s="22"/>
      <c r="F3" s="19"/>
      <c r="G3" s="19"/>
      <c r="H3" s="19"/>
    </row>
    <row r="4" spans="1:8" ht="15.75">
      <c r="A4" s="24" t="s">
        <v>6</v>
      </c>
      <c r="B4" s="19"/>
      <c r="C4" s="25" t="s">
        <v>7</v>
      </c>
      <c r="D4" s="21"/>
      <c r="E4" s="22"/>
      <c r="F4" s="19"/>
      <c r="G4" s="19"/>
      <c r="H4" s="19"/>
    </row>
    <row r="5" spans="1:8" ht="15">
      <c r="A5" s="22"/>
      <c r="B5" s="26"/>
      <c r="C5" s="26"/>
      <c r="D5" s="26"/>
      <c r="E5" s="22"/>
      <c r="F5" s="19"/>
      <c r="G5" s="19"/>
      <c r="H5" s="19"/>
    </row>
    <row r="6" spans="1:8" ht="25.5" customHeight="1">
      <c r="A6" s="157" t="s">
        <v>722</v>
      </c>
      <c r="B6" s="158"/>
      <c r="C6" s="158"/>
      <c r="D6" s="158"/>
      <c r="E6" s="158"/>
      <c r="F6" s="19"/>
      <c r="G6" s="19"/>
      <c r="H6" s="19"/>
    </row>
    <row r="7" spans="1:8" ht="15.75" thickBot="1">
      <c r="A7" s="22"/>
      <c r="B7" s="26"/>
      <c r="C7" s="26"/>
      <c r="D7" s="26"/>
      <c r="E7" s="22"/>
      <c r="F7" s="19"/>
      <c r="G7" s="19"/>
      <c r="H7" s="19"/>
    </row>
    <row r="8" spans="1:8" ht="48" thickBot="1">
      <c r="A8" s="27" t="s">
        <v>8</v>
      </c>
      <c r="B8" s="27" t="s">
        <v>9</v>
      </c>
      <c r="C8" s="28" t="s">
        <v>10</v>
      </c>
      <c r="D8" s="27" t="s">
        <v>11</v>
      </c>
      <c r="E8" s="29" t="s">
        <v>12</v>
      </c>
      <c r="F8" s="30" t="s">
        <v>908</v>
      </c>
      <c r="G8" s="30" t="s">
        <v>909</v>
      </c>
      <c r="H8" s="30" t="s">
        <v>910</v>
      </c>
    </row>
    <row r="9" spans="1:8" ht="120" customHeight="1" thickBot="1">
      <c r="A9" s="115" t="s">
        <v>582</v>
      </c>
      <c r="B9" s="32" t="s">
        <v>583</v>
      </c>
      <c r="C9" s="33" t="s">
        <v>584</v>
      </c>
      <c r="D9" s="115" t="s">
        <v>18</v>
      </c>
      <c r="E9" s="115">
        <v>1</v>
      </c>
      <c r="F9" s="17">
        <v>0</v>
      </c>
      <c r="G9" s="34">
        <f>PRODUCT(E9:F9)</f>
        <v>0</v>
      </c>
      <c r="H9" s="34">
        <f>PRODUCT(G9,1.21)</f>
        <v>0</v>
      </c>
    </row>
    <row r="10" spans="1:8" ht="83.25" customHeight="1" thickBot="1">
      <c r="A10" s="31" t="s">
        <v>585</v>
      </c>
      <c r="B10" s="32" t="s">
        <v>586</v>
      </c>
      <c r="C10" s="33" t="s">
        <v>587</v>
      </c>
      <c r="D10" s="31" t="s">
        <v>18</v>
      </c>
      <c r="E10" s="31">
        <v>1</v>
      </c>
      <c r="F10" s="17">
        <v>0</v>
      </c>
      <c r="G10" s="34">
        <f aca="true" t="shared" si="0" ref="G10:G12">PRODUCT(E10:F10)</f>
        <v>0</v>
      </c>
      <c r="H10" s="34">
        <f aca="true" t="shared" si="1" ref="H10:H12">PRODUCT(G10,1.21)</f>
        <v>0</v>
      </c>
    </row>
    <row r="11" spans="1:8" ht="133.5" customHeight="1" thickBot="1">
      <c r="A11" s="31" t="s">
        <v>588</v>
      </c>
      <c r="B11" s="32" t="s">
        <v>583</v>
      </c>
      <c r="C11" s="47" t="s">
        <v>589</v>
      </c>
      <c r="D11" s="31" t="s">
        <v>18</v>
      </c>
      <c r="E11" s="31">
        <v>1</v>
      </c>
      <c r="F11" s="17">
        <v>0</v>
      </c>
      <c r="G11" s="34">
        <f t="shared" si="0"/>
        <v>0</v>
      </c>
      <c r="H11" s="34">
        <f t="shared" si="1"/>
        <v>0</v>
      </c>
    </row>
    <row r="12" spans="1:8" ht="54" customHeight="1">
      <c r="A12" s="64" t="s">
        <v>590</v>
      </c>
      <c r="B12" s="86" t="s">
        <v>591</v>
      </c>
      <c r="C12" s="116" t="s">
        <v>592</v>
      </c>
      <c r="D12" s="64" t="s">
        <v>593</v>
      </c>
      <c r="E12" s="64">
        <v>1</v>
      </c>
      <c r="F12" s="9">
        <v>0</v>
      </c>
      <c r="G12" s="11">
        <f t="shared" si="0"/>
        <v>0</v>
      </c>
      <c r="H12" s="11">
        <f t="shared" si="1"/>
        <v>0</v>
      </c>
    </row>
    <row r="13" spans="1:8" ht="24.95" customHeight="1">
      <c r="A13" s="65"/>
      <c r="B13" s="12"/>
      <c r="C13" s="117" t="s">
        <v>594</v>
      </c>
      <c r="D13" s="65"/>
      <c r="E13" s="65"/>
      <c r="F13" s="13"/>
      <c r="G13" s="13"/>
      <c r="H13" s="13"/>
    </row>
    <row r="14" spans="1:8" ht="24.95" customHeight="1">
      <c r="A14" s="65"/>
      <c r="B14" s="12"/>
      <c r="C14" s="117" t="s">
        <v>595</v>
      </c>
      <c r="D14" s="65"/>
      <c r="E14" s="65"/>
      <c r="F14" s="13"/>
      <c r="G14" s="13"/>
      <c r="H14" s="13"/>
    </row>
    <row r="15" spans="1:8" ht="24.95" customHeight="1">
      <c r="A15" s="65"/>
      <c r="B15" s="118"/>
      <c r="C15" s="117" t="s">
        <v>596</v>
      </c>
      <c r="D15" s="65"/>
      <c r="E15" s="65"/>
      <c r="F15" s="13"/>
      <c r="G15" s="13"/>
      <c r="H15" s="13"/>
    </row>
    <row r="16" spans="1:8" ht="24.95" customHeight="1">
      <c r="A16" s="65"/>
      <c r="B16" s="118"/>
      <c r="C16" s="117" t="s">
        <v>597</v>
      </c>
      <c r="D16" s="65"/>
      <c r="E16" s="65"/>
      <c r="F16" s="13"/>
      <c r="G16" s="13"/>
      <c r="H16" s="13"/>
    </row>
    <row r="17" spans="1:8" ht="24.95" customHeight="1">
      <c r="A17" s="65"/>
      <c r="B17" s="118"/>
      <c r="C17" s="117" t="s">
        <v>598</v>
      </c>
      <c r="D17" s="65"/>
      <c r="E17" s="65"/>
      <c r="F17" s="13"/>
      <c r="G17" s="13"/>
      <c r="H17" s="13"/>
    </row>
    <row r="18" spans="1:8" ht="24.95" customHeight="1">
      <c r="A18" s="65"/>
      <c r="B18" s="118"/>
      <c r="C18" s="117" t="s">
        <v>599</v>
      </c>
      <c r="D18" s="65"/>
      <c r="E18" s="65"/>
      <c r="F18" s="13"/>
      <c r="G18" s="13"/>
      <c r="H18" s="13"/>
    </row>
    <row r="19" spans="1:8" ht="24.95" customHeight="1">
      <c r="A19" s="65"/>
      <c r="B19" s="118"/>
      <c r="C19" s="117" t="s">
        <v>600</v>
      </c>
      <c r="D19" s="65"/>
      <c r="E19" s="65"/>
      <c r="F19" s="13"/>
      <c r="G19" s="13"/>
      <c r="H19" s="13"/>
    </row>
    <row r="20" spans="1:8" ht="24.95" customHeight="1">
      <c r="A20" s="65"/>
      <c r="B20" s="118"/>
      <c r="C20" s="117" t="s">
        <v>601</v>
      </c>
      <c r="D20" s="65"/>
      <c r="E20" s="65"/>
      <c r="F20" s="13"/>
      <c r="G20" s="13"/>
      <c r="H20" s="13"/>
    </row>
    <row r="21" spans="1:8" ht="24.95" customHeight="1">
      <c r="A21" s="65"/>
      <c r="B21" s="118"/>
      <c r="C21" s="117" t="s">
        <v>602</v>
      </c>
      <c r="D21" s="65"/>
      <c r="E21" s="65"/>
      <c r="F21" s="13"/>
      <c r="G21" s="13"/>
      <c r="H21" s="13"/>
    </row>
    <row r="22" spans="1:8" ht="24.95" customHeight="1">
      <c r="A22" s="65"/>
      <c r="B22" s="118"/>
      <c r="C22" s="117" t="s">
        <v>603</v>
      </c>
      <c r="D22" s="65"/>
      <c r="E22" s="65"/>
      <c r="F22" s="13"/>
      <c r="G22" s="13"/>
      <c r="H22" s="13"/>
    </row>
    <row r="23" spans="1:8" ht="24.95" customHeight="1">
      <c r="A23" s="65"/>
      <c r="B23" s="118"/>
      <c r="C23" s="117" t="s">
        <v>604</v>
      </c>
      <c r="D23" s="65"/>
      <c r="E23" s="65"/>
      <c r="F23" s="13"/>
      <c r="G23" s="13"/>
      <c r="H23" s="13"/>
    </row>
    <row r="24" spans="1:8" ht="24.95" customHeight="1">
      <c r="A24" s="65"/>
      <c r="B24" s="118"/>
      <c r="C24" s="117" t="s">
        <v>605</v>
      </c>
      <c r="D24" s="65"/>
      <c r="E24" s="65"/>
      <c r="F24" s="13"/>
      <c r="G24" s="13"/>
      <c r="H24" s="13"/>
    </row>
    <row r="25" spans="1:8" ht="24.95" customHeight="1">
      <c r="A25" s="65"/>
      <c r="B25" s="118"/>
      <c r="C25" s="117" t="s">
        <v>606</v>
      </c>
      <c r="D25" s="65"/>
      <c r="E25" s="65"/>
      <c r="F25" s="13"/>
      <c r="G25" s="13"/>
      <c r="H25" s="13"/>
    </row>
    <row r="26" spans="1:8" ht="32.25" thickBot="1">
      <c r="A26" s="65"/>
      <c r="B26" s="118"/>
      <c r="C26" s="119" t="s">
        <v>607</v>
      </c>
      <c r="D26" s="66"/>
      <c r="E26" s="66"/>
      <c r="F26" s="16"/>
      <c r="G26" s="16"/>
      <c r="H26" s="16"/>
    </row>
    <row r="27" spans="1:8" ht="40.5" customHeight="1">
      <c r="A27" s="64" t="s">
        <v>608</v>
      </c>
      <c r="B27" s="120" t="s">
        <v>609</v>
      </c>
      <c r="C27" s="121" t="s">
        <v>893</v>
      </c>
      <c r="D27" s="64" t="s">
        <v>593</v>
      </c>
      <c r="E27" s="64">
        <v>1</v>
      </c>
      <c r="F27" s="9">
        <v>0</v>
      </c>
      <c r="G27" s="11">
        <f aca="true" t="shared" si="2" ref="G27">PRODUCT(E27:F27)</f>
        <v>0</v>
      </c>
      <c r="H27" s="11">
        <f aca="true" t="shared" si="3" ref="H27">PRODUCT(G27,1.21)</f>
        <v>0</v>
      </c>
    </row>
    <row r="28" spans="1:8" ht="24.95" customHeight="1">
      <c r="A28" s="122"/>
      <c r="B28" s="123"/>
      <c r="C28" s="124" t="s">
        <v>610</v>
      </c>
      <c r="D28" s="122"/>
      <c r="E28" s="122"/>
      <c r="F28" s="13"/>
      <c r="G28" s="13"/>
      <c r="H28" s="13"/>
    </row>
    <row r="29" spans="1:8" ht="18.75">
      <c r="A29" s="122"/>
      <c r="B29" s="118"/>
      <c r="C29" s="117" t="s">
        <v>611</v>
      </c>
      <c r="D29" s="122"/>
      <c r="E29" s="122"/>
      <c r="F29" s="13"/>
      <c r="G29" s="13"/>
      <c r="H29" s="13"/>
    </row>
    <row r="30" spans="1:8" ht="18.75">
      <c r="A30" s="122"/>
      <c r="B30" s="118"/>
      <c r="C30" s="117" t="s">
        <v>612</v>
      </c>
      <c r="D30" s="122"/>
      <c r="E30" s="122"/>
      <c r="F30" s="13"/>
      <c r="G30" s="13"/>
      <c r="H30" s="13"/>
    </row>
    <row r="31" spans="1:8" ht="18.75">
      <c r="A31" s="122"/>
      <c r="B31" s="118"/>
      <c r="C31" s="117" t="s">
        <v>613</v>
      </c>
      <c r="D31" s="122"/>
      <c r="E31" s="122"/>
      <c r="F31" s="13"/>
      <c r="G31" s="13"/>
      <c r="H31" s="13"/>
    </row>
    <row r="32" spans="1:8" ht="18.75">
      <c r="A32" s="122"/>
      <c r="B32" s="118"/>
      <c r="C32" s="117" t="s">
        <v>614</v>
      </c>
      <c r="D32" s="122"/>
      <c r="E32" s="122"/>
      <c r="F32" s="13"/>
      <c r="G32" s="13"/>
      <c r="H32" s="13"/>
    </row>
    <row r="33" spans="1:8" ht="18.75">
      <c r="A33" s="122"/>
      <c r="B33" s="118"/>
      <c r="C33" s="117" t="s">
        <v>615</v>
      </c>
      <c r="D33" s="122"/>
      <c r="E33" s="122"/>
      <c r="F33" s="13"/>
      <c r="G33" s="13"/>
      <c r="H33" s="13"/>
    </row>
    <row r="34" spans="1:8" ht="18.75">
      <c r="A34" s="122"/>
      <c r="B34" s="118"/>
      <c r="C34" s="117" t="s">
        <v>616</v>
      </c>
      <c r="D34" s="122"/>
      <c r="E34" s="122"/>
      <c r="F34" s="13"/>
      <c r="G34" s="13"/>
      <c r="H34" s="13"/>
    </row>
    <row r="35" spans="1:8" ht="18.75">
      <c r="A35" s="122"/>
      <c r="B35" s="118"/>
      <c r="C35" s="117" t="s">
        <v>617</v>
      </c>
      <c r="D35" s="122"/>
      <c r="E35" s="122"/>
      <c r="F35" s="13"/>
      <c r="G35" s="13"/>
      <c r="H35" s="13"/>
    </row>
    <row r="36" spans="1:8" ht="18.75">
      <c r="A36" s="122"/>
      <c r="B36" s="118"/>
      <c r="C36" s="117" t="s">
        <v>618</v>
      </c>
      <c r="D36" s="122"/>
      <c r="E36" s="122"/>
      <c r="F36" s="13"/>
      <c r="G36" s="13"/>
      <c r="H36" s="13"/>
    </row>
    <row r="37" spans="1:8" ht="18.75">
      <c r="A37" s="122"/>
      <c r="B37" s="118"/>
      <c r="C37" s="117" t="s">
        <v>619</v>
      </c>
      <c r="D37" s="122"/>
      <c r="E37" s="122"/>
      <c r="F37" s="13"/>
      <c r="G37" s="13"/>
      <c r="H37" s="13"/>
    </row>
    <row r="38" spans="1:8" ht="18.75">
      <c r="A38" s="122"/>
      <c r="B38" s="118"/>
      <c r="C38" s="117" t="s">
        <v>620</v>
      </c>
      <c r="D38" s="122"/>
      <c r="E38" s="122"/>
      <c r="F38" s="13"/>
      <c r="G38" s="13"/>
      <c r="H38" s="13"/>
    </row>
    <row r="39" spans="1:8" ht="18.75">
      <c r="A39" s="122"/>
      <c r="B39" s="118"/>
      <c r="C39" s="117" t="s">
        <v>621</v>
      </c>
      <c r="D39" s="122"/>
      <c r="E39" s="122"/>
      <c r="F39" s="13"/>
      <c r="G39" s="13"/>
      <c r="H39" s="13"/>
    </row>
    <row r="40" spans="1:8" ht="18.75">
      <c r="A40" s="122"/>
      <c r="B40" s="118"/>
      <c r="C40" s="124" t="s">
        <v>622</v>
      </c>
      <c r="D40" s="122"/>
      <c r="E40" s="122"/>
      <c r="F40" s="13"/>
      <c r="G40" s="13"/>
      <c r="H40" s="13"/>
    </row>
    <row r="41" spans="1:8" ht="19.5" thickBot="1">
      <c r="A41" s="125"/>
      <c r="B41" s="41"/>
      <c r="C41" s="126" t="s">
        <v>623</v>
      </c>
      <c r="D41" s="125"/>
      <c r="E41" s="125"/>
      <c r="F41" s="16"/>
      <c r="G41" s="16"/>
      <c r="H41" s="16"/>
    </row>
    <row r="42" spans="1:8" ht="47.25">
      <c r="A42" s="127" t="s">
        <v>624</v>
      </c>
      <c r="B42" s="38" t="s">
        <v>625</v>
      </c>
      <c r="C42" s="116" t="s">
        <v>626</v>
      </c>
      <c r="D42" s="64" t="s">
        <v>593</v>
      </c>
      <c r="E42" s="64">
        <v>1</v>
      </c>
      <c r="F42" s="9">
        <v>0</v>
      </c>
      <c r="G42" s="11">
        <f aca="true" t="shared" si="4" ref="G42">PRODUCT(E42:F42)</f>
        <v>0</v>
      </c>
      <c r="H42" s="11">
        <f aca="true" t="shared" si="5" ref="H42">PRODUCT(G42,1.21)</f>
        <v>0</v>
      </c>
    </row>
    <row r="43" spans="1:8" ht="18.75">
      <c r="A43" s="122"/>
      <c r="B43" s="118"/>
      <c r="C43" s="117" t="s">
        <v>627</v>
      </c>
      <c r="D43" s="122"/>
      <c r="E43" s="122"/>
      <c r="F43" s="13"/>
      <c r="G43" s="13"/>
      <c r="H43" s="13"/>
    </row>
    <row r="44" spans="1:8" ht="18.75">
      <c r="A44" s="122"/>
      <c r="B44" s="118"/>
      <c r="C44" s="117" t="s">
        <v>628</v>
      </c>
      <c r="D44" s="122"/>
      <c r="E44" s="122"/>
      <c r="F44" s="13"/>
      <c r="G44" s="13"/>
      <c r="H44" s="13"/>
    </row>
    <row r="45" spans="1:8" ht="18.75">
      <c r="A45" s="122"/>
      <c r="B45" s="118"/>
      <c r="C45" s="117" t="s">
        <v>629</v>
      </c>
      <c r="D45" s="122"/>
      <c r="E45" s="122"/>
      <c r="F45" s="13"/>
      <c r="G45" s="13"/>
      <c r="H45" s="13"/>
    </row>
    <row r="46" spans="1:8" ht="18.75">
      <c r="A46" s="122"/>
      <c r="B46" s="118"/>
      <c r="C46" s="117" t="s">
        <v>630</v>
      </c>
      <c r="D46" s="122"/>
      <c r="E46" s="122"/>
      <c r="F46" s="13"/>
      <c r="G46" s="13"/>
      <c r="H46" s="13"/>
    </row>
    <row r="47" spans="1:8" ht="18.75">
      <c r="A47" s="122"/>
      <c r="B47" s="118"/>
      <c r="C47" s="117" t="s">
        <v>631</v>
      </c>
      <c r="D47" s="122"/>
      <c r="E47" s="122"/>
      <c r="F47" s="13"/>
      <c r="G47" s="13"/>
      <c r="H47" s="13"/>
    </row>
    <row r="48" spans="1:8" ht="18.75">
      <c r="A48" s="122"/>
      <c r="B48" s="118"/>
      <c r="C48" s="117" t="s">
        <v>632</v>
      </c>
      <c r="D48" s="122"/>
      <c r="E48" s="122"/>
      <c r="F48" s="13"/>
      <c r="G48" s="13"/>
      <c r="H48" s="13"/>
    </row>
    <row r="49" spans="1:8" ht="18.75">
      <c r="A49" s="122"/>
      <c r="B49" s="118"/>
      <c r="C49" s="117" t="s">
        <v>633</v>
      </c>
      <c r="D49" s="122"/>
      <c r="E49" s="122"/>
      <c r="F49" s="13"/>
      <c r="G49" s="13"/>
      <c r="H49" s="13"/>
    </row>
    <row r="50" spans="1:8" ht="18.75">
      <c r="A50" s="122"/>
      <c r="B50" s="118"/>
      <c r="C50" s="117" t="s">
        <v>634</v>
      </c>
      <c r="D50" s="122"/>
      <c r="E50" s="122"/>
      <c r="F50" s="13"/>
      <c r="G50" s="13"/>
      <c r="H50" s="13"/>
    </row>
    <row r="51" spans="1:8" ht="18.75">
      <c r="A51" s="122"/>
      <c r="B51" s="118"/>
      <c r="C51" s="117" t="s">
        <v>635</v>
      </c>
      <c r="D51" s="122"/>
      <c r="E51" s="122"/>
      <c r="F51" s="13"/>
      <c r="G51" s="13"/>
      <c r="H51" s="13"/>
    </row>
    <row r="52" spans="1:8" ht="18.75">
      <c r="A52" s="122"/>
      <c r="B52" s="118"/>
      <c r="C52" s="117" t="s">
        <v>635</v>
      </c>
      <c r="D52" s="122"/>
      <c r="E52" s="122"/>
      <c r="F52" s="13"/>
      <c r="G52" s="13"/>
      <c r="H52" s="13"/>
    </row>
    <row r="53" spans="1:8" ht="18.75">
      <c r="A53" s="122"/>
      <c r="B53" s="118"/>
      <c r="C53" s="117" t="s">
        <v>636</v>
      </c>
      <c r="D53" s="122"/>
      <c r="E53" s="122"/>
      <c r="F53" s="13"/>
      <c r="G53" s="13"/>
      <c r="H53" s="13"/>
    </row>
    <row r="54" spans="1:8" ht="18.75">
      <c r="A54" s="122"/>
      <c r="B54" s="118"/>
      <c r="C54" s="117" t="s">
        <v>637</v>
      </c>
      <c r="D54" s="122"/>
      <c r="E54" s="122"/>
      <c r="F54" s="13"/>
      <c r="G54" s="13"/>
      <c r="H54" s="13"/>
    </row>
    <row r="55" spans="1:8" ht="18.75">
      <c r="A55" s="122"/>
      <c r="B55" s="118"/>
      <c r="C55" s="117" t="s">
        <v>638</v>
      </c>
      <c r="D55" s="122"/>
      <c r="E55" s="122"/>
      <c r="F55" s="13"/>
      <c r="G55" s="13"/>
      <c r="H55" s="13"/>
    </row>
    <row r="56" spans="1:8" ht="18.75">
      <c r="A56" s="122"/>
      <c r="B56" s="118"/>
      <c r="C56" s="117" t="s">
        <v>639</v>
      </c>
      <c r="D56" s="122"/>
      <c r="E56" s="122"/>
      <c r="F56" s="13"/>
      <c r="G56" s="13"/>
      <c r="H56" s="13"/>
    </row>
    <row r="57" spans="1:8" ht="18.75">
      <c r="A57" s="122"/>
      <c r="B57" s="118"/>
      <c r="C57" s="117" t="s">
        <v>640</v>
      </c>
      <c r="D57" s="122"/>
      <c r="E57" s="122"/>
      <c r="F57" s="13"/>
      <c r="G57" s="13"/>
      <c r="H57" s="13"/>
    </row>
    <row r="58" spans="1:8" ht="18.75">
      <c r="A58" s="122"/>
      <c r="B58" s="118"/>
      <c r="C58" s="117" t="s">
        <v>641</v>
      </c>
      <c r="D58" s="122"/>
      <c r="E58" s="122"/>
      <c r="F58" s="13"/>
      <c r="G58" s="13"/>
      <c r="H58" s="13"/>
    </row>
    <row r="59" spans="1:8" ht="18.75">
      <c r="A59" s="122"/>
      <c r="B59" s="118"/>
      <c r="C59" s="117" t="s">
        <v>642</v>
      </c>
      <c r="D59" s="122"/>
      <c r="E59" s="122"/>
      <c r="F59" s="13"/>
      <c r="G59" s="13"/>
      <c r="H59" s="13"/>
    </row>
    <row r="60" spans="1:8" ht="18.75">
      <c r="A60" s="122"/>
      <c r="B60" s="118"/>
      <c r="C60" s="117" t="s">
        <v>643</v>
      </c>
      <c r="D60" s="122"/>
      <c r="E60" s="122"/>
      <c r="F60" s="13"/>
      <c r="G60" s="13"/>
      <c r="H60" s="13"/>
    </row>
    <row r="61" spans="1:8" ht="18.75">
      <c r="A61" s="122"/>
      <c r="B61" s="118"/>
      <c r="C61" s="117" t="s">
        <v>644</v>
      </c>
      <c r="D61" s="122"/>
      <c r="E61" s="122"/>
      <c r="F61" s="13"/>
      <c r="G61" s="13"/>
      <c r="H61" s="13"/>
    </row>
    <row r="62" spans="1:8" ht="18.75">
      <c r="A62" s="122"/>
      <c r="B62" s="118"/>
      <c r="C62" s="117" t="s">
        <v>645</v>
      </c>
      <c r="D62" s="122"/>
      <c r="E62" s="122"/>
      <c r="F62" s="13"/>
      <c r="G62" s="13"/>
      <c r="H62" s="13"/>
    </row>
    <row r="63" spans="1:8" ht="18.75">
      <c r="A63" s="122"/>
      <c r="B63" s="118"/>
      <c r="C63" s="117" t="s">
        <v>646</v>
      </c>
      <c r="D63" s="122"/>
      <c r="E63" s="122"/>
      <c r="F63" s="13"/>
      <c r="G63" s="13"/>
      <c r="H63" s="13"/>
    </row>
    <row r="64" spans="1:8" ht="18.75">
      <c r="A64" s="122"/>
      <c r="B64" s="118"/>
      <c r="C64" s="117" t="s">
        <v>647</v>
      </c>
      <c r="D64" s="122"/>
      <c r="E64" s="122"/>
      <c r="F64" s="13"/>
      <c r="G64" s="13"/>
      <c r="H64" s="13"/>
    </row>
    <row r="65" spans="1:8" ht="18.75">
      <c r="A65" s="122"/>
      <c r="B65" s="118"/>
      <c r="C65" s="117" t="s">
        <v>642</v>
      </c>
      <c r="D65" s="122"/>
      <c r="E65" s="122"/>
      <c r="F65" s="13"/>
      <c r="G65" s="13"/>
      <c r="H65" s="13"/>
    </row>
    <row r="66" spans="1:8" ht="18.75">
      <c r="A66" s="122"/>
      <c r="B66" s="118"/>
      <c r="C66" s="117" t="s">
        <v>643</v>
      </c>
      <c r="D66" s="122"/>
      <c r="E66" s="122"/>
      <c r="F66" s="13"/>
      <c r="G66" s="13"/>
      <c r="H66" s="13"/>
    </row>
    <row r="67" spans="1:8" ht="18.75">
      <c r="A67" s="122"/>
      <c r="B67" s="118"/>
      <c r="C67" s="117" t="s">
        <v>644</v>
      </c>
      <c r="D67" s="122"/>
      <c r="E67" s="122"/>
      <c r="F67" s="13"/>
      <c r="G67" s="13"/>
      <c r="H67" s="13"/>
    </row>
    <row r="68" spans="1:8" ht="18.75">
      <c r="A68" s="122"/>
      <c r="B68" s="118"/>
      <c r="C68" s="117" t="s">
        <v>645</v>
      </c>
      <c r="D68" s="122"/>
      <c r="E68" s="122"/>
      <c r="F68" s="13"/>
      <c r="G68" s="13"/>
      <c r="H68" s="13"/>
    </row>
    <row r="69" spans="1:8" ht="18.75">
      <c r="A69" s="122"/>
      <c r="B69" s="118"/>
      <c r="C69" s="117" t="s">
        <v>648</v>
      </c>
      <c r="D69" s="122"/>
      <c r="E69" s="122"/>
      <c r="F69" s="13"/>
      <c r="G69" s="13"/>
      <c r="H69" s="13"/>
    </row>
    <row r="70" spans="1:8" ht="18.75">
      <c r="A70" s="122"/>
      <c r="B70" s="118"/>
      <c r="C70" s="117" t="s">
        <v>649</v>
      </c>
      <c r="D70" s="122"/>
      <c r="E70" s="122"/>
      <c r="F70" s="13"/>
      <c r="G70" s="13"/>
      <c r="H70" s="13"/>
    </row>
    <row r="71" spans="1:8" ht="18.75">
      <c r="A71" s="122"/>
      <c r="B71" s="118"/>
      <c r="C71" s="117" t="s">
        <v>641</v>
      </c>
      <c r="D71" s="122"/>
      <c r="E71" s="122"/>
      <c r="F71" s="13"/>
      <c r="G71" s="13"/>
      <c r="H71" s="13"/>
    </row>
    <row r="72" spans="1:8" ht="18.75">
      <c r="A72" s="122"/>
      <c r="B72" s="118"/>
      <c r="C72" s="117" t="s">
        <v>642</v>
      </c>
      <c r="D72" s="122"/>
      <c r="E72" s="122"/>
      <c r="F72" s="13"/>
      <c r="G72" s="13"/>
      <c r="H72" s="13"/>
    </row>
    <row r="73" spans="1:8" ht="18.75">
      <c r="A73" s="122"/>
      <c r="B73" s="118"/>
      <c r="C73" s="117" t="s">
        <v>643</v>
      </c>
      <c r="D73" s="122"/>
      <c r="E73" s="122"/>
      <c r="F73" s="13"/>
      <c r="G73" s="13"/>
      <c r="H73" s="13"/>
    </row>
    <row r="74" spans="1:8" ht="18.75">
      <c r="A74" s="122"/>
      <c r="B74" s="118"/>
      <c r="C74" s="117" t="s">
        <v>644</v>
      </c>
      <c r="D74" s="122"/>
      <c r="E74" s="122"/>
      <c r="F74" s="13"/>
      <c r="G74" s="13"/>
      <c r="H74" s="13"/>
    </row>
    <row r="75" spans="1:8" ht="18.75">
      <c r="A75" s="122"/>
      <c r="B75" s="118"/>
      <c r="C75" s="117" t="s">
        <v>645</v>
      </c>
      <c r="D75" s="122"/>
      <c r="E75" s="122"/>
      <c r="F75" s="13"/>
      <c r="G75" s="13"/>
      <c r="H75" s="13"/>
    </row>
    <row r="76" spans="1:8" ht="18.75">
      <c r="A76" s="122"/>
      <c r="B76" s="118"/>
      <c r="C76" s="117" t="s">
        <v>646</v>
      </c>
      <c r="D76" s="122"/>
      <c r="E76" s="122"/>
      <c r="F76" s="13"/>
      <c r="G76" s="13"/>
      <c r="H76" s="13"/>
    </row>
    <row r="77" spans="1:8" ht="18.75">
      <c r="A77" s="122"/>
      <c r="B77" s="118"/>
      <c r="C77" s="117" t="s">
        <v>647</v>
      </c>
      <c r="D77" s="122"/>
      <c r="E77" s="122"/>
      <c r="F77" s="13"/>
      <c r="G77" s="13"/>
      <c r="H77" s="13"/>
    </row>
    <row r="78" spans="1:8" ht="18.75">
      <c r="A78" s="122"/>
      <c r="B78" s="118"/>
      <c r="C78" s="117" t="s">
        <v>642</v>
      </c>
      <c r="D78" s="122"/>
      <c r="E78" s="122"/>
      <c r="F78" s="13"/>
      <c r="G78" s="13"/>
      <c r="H78" s="13"/>
    </row>
    <row r="79" spans="1:8" ht="18.75">
      <c r="A79" s="122"/>
      <c r="B79" s="118"/>
      <c r="C79" s="117" t="s">
        <v>643</v>
      </c>
      <c r="D79" s="122"/>
      <c r="E79" s="122"/>
      <c r="F79" s="13"/>
      <c r="G79" s="13"/>
      <c r="H79" s="13"/>
    </row>
    <row r="80" spans="1:8" ht="18.75">
      <c r="A80" s="122"/>
      <c r="B80" s="118"/>
      <c r="C80" s="117" t="s">
        <v>644</v>
      </c>
      <c r="D80" s="122"/>
      <c r="E80" s="122"/>
      <c r="F80" s="13"/>
      <c r="G80" s="13"/>
      <c r="H80" s="13"/>
    </row>
    <row r="81" spans="1:8" ht="18.75">
      <c r="A81" s="122"/>
      <c r="B81" s="118"/>
      <c r="C81" s="117" t="s">
        <v>645</v>
      </c>
      <c r="D81" s="122"/>
      <c r="E81" s="122"/>
      <c r="F81" s="13"/>
      <c r="G81" s="13"/>
      <c r="H81" s="13"/>
    </row>
    <row r="82" spans="1:8" ht="18.75">
      <c r="A82" s="122"/>
      <c r="B82" s="118"/>
      <c r="C82" s="117" t="s">
        <v>648</v>
      </c>
      <c r="D82" s="122"/>
      <c r="E82" s="122"/>
      <c r="F82" s="13"/>
      <c r="G82" s="13"/>
      <c r="H82" s="13"/>
    </row>
    <row r="83" spans="1:8" ht="18.75">
      <c r="A83" s="122"/>
      <c r="B83" s="118"/>
      <c r="C83" s="117" t="s">
        <v>649</v>
      </c>
      <c r="D83" s="122"/>
      <c r="E83" s="122"/>
      <c r="F83" s="13"/>
      <c r="G83" s="13"/>
      <c r="H83" s="13"/>
    </row>
    <row r="84" spans="1:8" ht="18.75">
      <c r="A84" s="122"/>
      <c r="B84" s="118"/>
      <c r="C84" s="117" t="s">
        <v>641</v>
      </c>
      <c r="D84" s="122"/>
      <c r="E84" s="122"/>
      <c r="F84" s="13"/>
      <c r="G84" s="13"/>
      <c r="H84" s="13"/>
    </row>
    <row r="85" spans="1:8" ht="18.75">
      <c r="A85" s="122"/>
      <c r="B85" s="118"/>
      <c r="C85" s="117" t="s">
        <v>642</v>
      </c>
      <c r="D85" s="122"/>
      <c r="E85" s="122"/>
      <c r="F85" s="13"/>
      <c r="G85" s="13"/>
      <c r="H85" s="13"/>
    </row>
    <row r="86" spans="1:8" ht="18.75">
      <c r="A86" s="122"/>
      <c r="B86" s="118"/>
      <c r="C86" s="117" t="s">
        <v>643</v>
      </c>
      <c r="D86" s="122"/>
      <c r="E86" s="122"/>
      <c r="F86" s="13"/>
      <c r="G86" s="13"/>
      <c r="H86" s="13"/>
    </row>
    <row r="87" spans="1:8" ht="18.75">
      <c r="A87" s="122"/>
      <c r="B87" s="118"/>
      <c r="C87" s="117" t="s">
        <v>644</v>
      </c>
      <c r="D87" s="122"/>
      <c r="E87" s="122"/>
      <c r="F87" s="13"/>
      <c r="G87" s="13"/>
      <c r="H87" s="13"/>
    </row>
    <row r="88" spans="1:8" ht="18.75">
      <c r="A88" s="122"/>
      <c r="B88" s="118"/>
      <c r="C88" s="117" t="s">
        <v>645</v>
      </c>
      <c r="D88" s="122"/>
      <c r="E88" s="122"/>
      <c r="F88" s="13"/>
      <c r="G88" s="13"/>
      <c r="H88" s="13"/>
    </row>
    <row r="89" spans="1:8" ht="18.75">
      <c r="A89" s="122"/>
      <c r="B89" s="118"/>
      <c r="C89" s="117" t="s">
        <v>646</v>
      </c>
      <c r="D89" s="122"/>
      <c r="E89" s="122"/>
      <c r="F89" s="13"/>
      <c r="G89" s="13"/>
      <c r="H89" s="13"/>
    </row>
    <row r="90" spans="1:8" ht="18.75">
      <c r="A90" s="122"/>
      <c r="B90" s="118"/>
      <c r="C90" s="117" t="s">
        <v>650</v>
      </c>
      <c r="D90" s="122"/>
      <c r="E90" s="122"/>
      <c r="F90" s="13"/>
      <c r="G90" s="13"/>
      <c r="H90" s="13"/>
    </row>
    <row r="91" spans="1:8" ht="18.75">
      <c r="A91" s="122"/>
      <c r="B91" s="118"/>
      <c r="C91" s="117" t="s">
        <v>642</v>
      </c>
      <c r="D91" s="122"/>
      <c r="E91" s="122"/>
      <c r="F91" s="13"/>
      <c r="G91" s="13"/>
      <c r="H91" s="13"/>
    </row>
    <row r="92" spans="1:8" ht="18.75">
      <c r="A92" s="122"/>
      <c r="B92" s="118"/>
      <c r="C92" s="117" t="s">
        <v>643</v>
      </c>
      <c r="D92" s="122"/>
      <c r="E92" s="122"/>
      <c r="F92" s="13"/>
      <c r="G92" s="13"/>
      <c r="H92" s="13"/>
    </row>
    <row r="93" spans="1:8" ht="18.75">
      <c r="A93" s="122"/>
      <c r="B93" s="118"/>
      <c r="C93" s="117" t="s">
        <v>644</v>
      </c>
      <c r="D93" s="122"/>
      <c r="E93" s="122"/>
      <c r="F93" s="13"/>
      <c r="G93" s="13"/>
      <c r="H93" s="13"/>
    </row>
    <row r="94" spans="1:8" ht="18.75">
      <c r="A94" s="122"/>
      <c r="B94" s="118"/>
      <c r="C94" s="117" t="s">
        <v>645</v>
      </c>
      <c r="D94" s="122"/>
      <c r="E94" s="122"/>
      <c r="F94" s="13"/>
      <c r="G94" s="13"/>
      <c r="H94" s="13"/>
    </row>
    <row r="95" spans="1:8" ht="18.75">
      <c r="A95" s="122"/>
      <c r="B95" s="118"/>
      <c r="C95" s="117" t="s">
        <v>647</v>
      </c>
      <c r="D95" s="122"/>
      <c r="E95" s="122"/>
      <c r="F95" s="13"/>
      <c r="G95" s="13"/>
      <c r="H95" s="13"/>
    </row>
    <row r="96" spans="1:8" ht="18.75">
      <c r="A96" s="122"/>
      <c r="B96" s="118"/>
      <c r="C96" s="117" t="s">
        <v>642</v>
      </c>
      <c r="D96" s="122"/>
      <c r="E96" s="122"/>
      <c r="F96" s="13"/>
      <c r="G96" s="13"/>
      <c r="H96" s="13"/>
    </row>
    <row r="97" spans="1:8" ht="18.75">
      <c r="A97" s="122"/>
      <c r="B97" s="118"/>
      <c r="C97" s="117" t="s">
        <v>643</v>
      </c>
      <c r="D97" s="122"/>
      <c r="E97" s="122"/>
      <c r="F97" s="13"/>
      <c r="G97" s="13"/>
      <c r="H97" s="13"/>
    </row>
    <row r="98" spans="1:8" ht="18.75">
      <c r="A98" s="122"/>
      <c r="B98" s="118"/>
      <c r="C98" s="117" t="s">
        <v>644</v>
      </c>
      <c r="D98" s="122"/>
      <c r="E98" s="122"/>
      <c r="F98" s="13"/>
      <c r="G98" s="13"/>
      <c r="H98" s="13"/>
    </row>
    <row r="99" spans="1:8" ht="18.75">
      <c r="A99" s="122"/>
      <c r="B99" s="118"/>
      <c r="C99" s="117" t="s">
        <v>645</v>
      </c>
      <c r="D99" s="122"/>
      <c r="E99" s="122"/>
      <c r="F99" s="13"/>
      <c r="G99" s="13"/>
      <c r="H99" s="13"/>
    </row>
    <row r="100" spans="1:8" ht="18.75">
      <c r="A100" s="122"/>
      <c r="B100" s="118"/>
      <c r="C100" s="117" t="s">
        <v>648</v>
      </c>
      <c r="D100" s="122"/>
      <c r="E100" s="122"/>
      <c r="F100" s="13"/>
      <c r="G100" s="13"/>
      <c r="H100" s="13"/>
    </row>
    <row r="101" spans="1:8" ht="18.75">
      <c r="A101" s="122"/>
      <c r="B101" s="118"/>
      <c r="C101" s="117" t="s">
        <v>651</v>
      </c>
      <c r="D101" s="122"/>
      <c r="E101" s="122"/>
      <c r="F101" s="13"/>
      <c r="G101" s="13"/>
      <c r="H101" s="13"/>
    </row>
    <row r="102" spans="1:8" ht="18.75">
      <c r="A102" s="122"/>
      <c r="B102" s="118"/>
      <c r="C102" s="117" t="s">
        <v>649</v>
      </c>
      <c r="D102" s="122"/>
      <c r="E102" s="122"/>
      <c r="F102" s="13"/>
      <c r="G102" s="13"/>
      <c r="H102" s="13"/>
    </row>
    <row r="103" spans="1:8" ht="18.75">
      <c r="A103" s="122"/>
      <c r="B103" s="118"/>
      <c r="C103" s="117" t="s">
        <v>650</v>
      </c>
      <c r="D103" s="122"/>
      <c r="E103" s="122"/>
      <c r="F103" s="13"/>
      <c r="G103" s="13"/>
      <c r="H103" s="13"/>
    </row>
    <row r="104" spans="1:8" ht="18.75">
      <c r="A104" s="122"/>
      <c r="B104" s="118"/>
      <c r="C104" s="117" t="s">
        <v>642</v>
      </c>
      <c r="D104" s="122"/>
      <c r="E104" s="122"/>
      <c r="F104" s="13"/>
      <c r="G104" s="13"/>
      <c r="H104" s="13"/>
    </row>
    <row r="105" spans="1:8" ht="18.75">
      <c r="A105" s="122"/>
      <c r="B105" s="118"/>
      <c r="C105" s="117" t="s">
        <v>643</v>
      </c>
      <c r="D105" s="122"/>
      <c r="E105" s="122"/>
      <c r="F105" s="13"/>
      <c r="G105" s="13"/>
      <c r="H105" s="13"/>
    </row>
    <row r="106" spans="1:8" ht="18.75">
      <c r="A106" s="122"/>
      <c r="B106" s="118"/>
      <c r="C106" s="117" t="s">
        <v>644</v>
      </c>
      <c r="D106" s="122"/>
      <c r="E106" s="122"/>
      <c r="F106" s="13"/>
      <c r="G106" s="13"/>
      <c r="H106" s="13"/>
    </row>
    <row r="107" spans="1:8" ht="18.75">
      <c r="A107" s="122"/>
      <c r="B107" s="118"/>
      <c r="C107" s="117" t="s">
        <v>645</v>
      </c>
      <c r="D107" s="122"/>
      <c r="E107" s="122"/>
      <c r="F107" s="13"/>
      <c r="G107" s="13"/>
      <c r="H107" s="13"/>
    </row>
    <row r="108" spans="1:8" ht="18.75">
      <c r="A108" s="122"/>
      <c r="B108" s="118"/>
      <c r="C108" s="117" t="s">
        <v>647</v>
      </c>
      <c r="D108" s="122"/>
      <c r="E108" s="122"/>
      <c r="F108" s="13"/>
      <c r="G108" s="13"/>
      <c r="H108" s="13"/>
    </row>
    <row r="109" spans="1:8" ht="18.75">
      <c r="A109" s="122"/>
      <c r="B109" s="118"/>
      <c r="C109" s="117" t="s">
        <v>642</v>
      </c>
      <c r="D109" s="122"/>
      <c r="E109" s="122"/>
      <c r="F109" s="13"/>
      <c r="G109" s="13"/>
      <c r="H109" s="13"/>
    </row>
    <row r="110" spans="1:8" ht="18.75">
      <c r="A110" s="122"/>
      <c r="B110" s="118"/>
      <c r="C110" s="117" t="s">
        <v>643</v>
      </c>
      <c r="D110" s="122"/>
      <c r="E110" s="122"/>
      <c r="F110" s="13"/>
      <c r="G110" s="13"/>
      <c r="H110" s="13"/>
    </row>
    <row r="111" spans="1:8" ht="18.75">
      <c r="A111" s="122"/>
      <c r="B111" s="118"/>
      <c r="C111" s="117" t="s">
        <v>644</v>
      </c>
      <c r="D111" s="122"/>
      <c r="E111" s="122"/>
      <c r="F111" s="13"/>
      <c r="G111" s="13"/>
      <c r="H111" s="13"/>
    </row>
    <row r="112" spans="1:8" ht="18.75">
      <c r="A112" s="122"/>
      <c r="B112" s="118"/>
      <c r="C112" s="117" t="s">
        <v>645</v>
      </c>
      <c r="D112" s="122"/>
      <c r="E112" s="122"/>
      <c r="F112" s="13"/>
      <c r="G112" s="13"/>
      <c r="H112" s="13"/>
    </row>
    <row r="113" spans="1:8" ht="18.75">
      <c r="A113" s="122"/>
      <c r="B113" s="118"/>
      <c r="C113" s="117" t="s">
        <v>651</v>
      </c>
      <c r="D113" s="122"/>
      <c r="E113" s="122"/>
      <c r="F113" s="13"/>
      <c r="G113" s="13"/>
      <c r="H113" s="13"/>
    </row>
    <row r="114" spans="1:8" ht="19.5" thickBot="1">
      <c r="A114" s="125"/>
      <c r="B114" s="41"/>
      <c r="C114" s="119" t="s">
        <v>649</v>
      </c>
      <c r="D114" s="125"/>
      <c r="E114" s="125"/>
      <c r="F114" s="16"/>
      <c r="G114" s="16"/>
      <c r="H114" s="16"/>
    </row>
    <row r="115" spans="1:8" ht="37.5">
      <c r="A115" s="64" t="s">
        <v>652</v>
      </c>
      <c r="B115" s="38" t="s">
        <v>653</v>
      </c>
      <c r="C115" s="116" t="s">
        <v>896</v>
      </c>
      <c r="D115" s="64" t="s">
        <v>593</v>
      </c>
      <c r="E115" s="64">
        <v>1</v>
      </c>
      <c r="F115" s="9">
        <v>0</v>
      </c>
      <c r="G115" s="11">
        <f aca="true" t="shared" si="6" ref="G115">PRODUCT(E115:F115)</f>
        <v>0</v>
      </c>
      <c r="H115" s="11">
        <f aca="true" t="shared" si="7" ref="H115">PRODUCT(G115,1.21)</f>
        <v>0</v>
      </c>
    </row>
    <row r="116" spans="1:8" ht="18.75">
      <c r="A116" s="122"/>
      <c r="B116" s="118"/>
      <c r="C116" s="117" t="s">
        <v>654</v>
      </c>
      <c r="D116" s="122"/>
      <c r="E116" s="122"/>
      <c r="F116" s="13"/>
      <c r="G116" s="13"/>
      <c r="H116" s="13"/>
    </row>
    <row r="117" spans="1:8" ht="18.75">
      <c r="A117" s="122"/>
      <c r="B117" s="118"/>
      <c r="C117" s="117" t="s">
        <v>655</v>
      </c>
      <c r="D117" s="122"/>
      <c r="E117" s="122"/>
      <c r="F117" s="13"/>
      <c r="G117" s="13"/>
      <c r="H117" s="13"/>
    </row>
    <row r="118" spans="1:8" ht="18.75">
      <c r="A118" s="122"/>
      <c r="B118" s="118"/>
      <c r="C118" s="117" t="s">
        <v>656</v>
      </c>
      <c r="D118" s="122"/>
      <c r="E118" s="122"/>
      <c r="F118" s="13"/>
      <c r="G118" s="13"/>
      <c r="H118" s="13"/>
    </row>
    <row r="119" spans="1:8" ht="18.75">
      <c r="A119" s="122"/>
      <c r="B119" s="118"/>
      <c r="C119" s="117" t="s">
        <v>657</v>
      </c>
      <c r="D119" s="122"/>
      <c r="E119" s="122"/>
      <c r="F119" s="13"/>
      <c r="G119" s="13"/>
      <c r="H119" s="13"/>
    </row>
    <row r="120" spans="1:8" ht="18.75">
      <c r="A120" s="122"/>
      <c r="B120" s="118"/>
      <c r="C120" s="117" t="s">
        <v>658</v>
      </c>
      <c r="D120" s="122"/>
      <c r="E120" s="122"/>
      <c r="F120" s="13"/>
      <c r="G120" s="13"/>
      <c r="H120" s="13"/>
    </row>
    <row r="121" spans="1:8" ht="18.75">
      <c r="A121" s="122"/>
      <c r="B121" s="118"/>
      <c r="C121" s="117" t="s">
        <v>659</v>
      </c>
      <c r="D121" s="122"/>
      <c r="E121" s="122"/>
      <c r="F121" s="13"/>
      <c r="G121" s="13"/>
      <c r="H121" s="13"/>
    </row>
    <row r="122" spans="1:8" ht="18.75">
      <c r="A122" s="122"/>
      <c r="B122" s="118"/>
      <c r="C122" s="117" t="s">
        <v>660</v>
      </c>
      <c r="D122" s="122"/>
      <c r="E122" s="122"/>
      <c r="F122" s="13"/>
      <c r="G122" s="13"/>
      <c r="H122" s="13"/>
    </row>
    <row r="123" spans="1:8" ht="18.75">
      <c r="A123" s="122"/>
      <c r="B123" s="118"/>
      <c r="C123" s="117" t="s">
        <v>661</v>
      </c>
      <c r="D123" s="122"/>
      <c r="E123" s="122"/>
      <c r="F123" s="13"/>
      <c r="G123" s="13"/>
      <c r="H123" s="13"/>
    </row>
    <row r="124" spans="1:8" ht="18.75">
      <c r="A124" s="122"/>
      <c r="B124" s="118"/>
      <c r="C124" s="117" t="s">
        <v>662</v>
      </c>
      <c r="D124" s="122"/>
      <c r="E124" s="122"/>
      <c r="F124" s="13"/>
      <c r="G124" s="13"/>
      <c r="H124" s="13"/>
    </row>
    <row r="125" spans="1:8" ht="18.75">
      <c r="A125" s="122"/>
      <c r="B125" s="118"/>
      <c r="C125" s="117" t="s">
        <v>658</v>
      </c>
      <c r="D125" s="122"/>
      <c r="E125" s="122"/>
      <c r="F125" s="13"/>
      <c r="G125" s="13"/>
      <c r="H125" s="13"/>
    </row>
    <row r="126" spans="1:8" ht="18.75">
      <c r="A126" s="122"/>
      <c r="B126" s="118"/>
      <c r="C126" s="117" t="s">
        <v>663</v>
      </c>
      <c r="D126" s="122"/>
      <c r="E126" s="122"/>
      <c r="F126" s="13"/>
      <c r="G126" s="13"/>
      <c r="H126" s="13"/>
    </row>
    <row r="127" spans="1:8" ht="18.75">
      <c r="A127" s="122"/>
      <c r="B127" s="118"/>
      <c r="C127" s="117" t="s">
        <v>664</v>
      </c>
      <c r="D127" s="122"/>
      <c r="E127" s="122"/>
      <c r="F127" s="13"/>
      <c r="G127" s="13"/>
      <c r="H127" s="13"/>
    </row>
    <row r="128" spans="1:8" ht="18.75">
      <c r="A128" s="122"/>
      <c r="B128" s="118"/>
      <c r="C128" s="117" t="s">
        <v>665</v>
      </c>
      <c r="D128" s="122"/>
      <c r="E128" s="122"/>
      <c r="F128" s="13"/>
      <c r="G128" s="13"/>
      <c r="H128" s="13"/>
    </row>
    <row r="129" spans="1:8" ht="18.75">
      <c r="A129" s="122"/>
      <c r="B129" s="118"/>
      <c r="C129" s="117" t="s">
        <v>666</v>
      </c>
      <c r="D129" s="122"/>
      <c r="E129" s="122"/>
      <c r="F129" s="13"/>
      <c r="G129" s="13"/>
      <c r="H129" s="13"/>
    </row>
    <row r="130" spans="1:8" ht="18.75">
      <c r="A130" s="122"/>
      <c r="B130" s="118"/>
      <c r="C130" s="117" t="s">
        <v>667</v>
      </c>
      <c r="D130" s="122"/>
      <c r="E130" s="122"/>
      <c r="F130" s="13"/>
      <c r="G130" s="13"/>
      <c r="H130" s="13"/>
    </row>
    <row r="131" spans="1:8" ht="18.75">
      <c r="A131" s="122"/>
      <c r="B131" s="118"/>
      <c r="C131" s="117" t="s">
        <v>668</v>
      </c>
      <c r="D131" s="122"/>
      <c r="E131" s="122"/>
      <c r="F131" s="13"/>
      <c r="G131" s="13"/>
      <c r="H131" s="13"/>
    </row>
    <row r="132" spans="1:8" ht="18.75">
      <c r="A132" s="122"/>
      <c r="B132" s="118"/>
      <c r="C132" s="117" t="s">
        <v>669</v>
      </c>
      <c r="D132" s="122"/>
      <c r="E132" s="122"/>
      <c r="F132" s="13"/>
      <c r="G132" s="13"/>
      <c r="H132" s="13"/>
    </row>
    <row r="133" spans="1:8" ht="18.75">
      <c r="A133" s="122"/>
      <c r="B133" s="118"/>
      <c r="C133" s="117" t="s">
        <v>670</v>
      </c>
      <c r="D133" s="122"/>
      <c r="E133" s="122"/>
      <c r="F133" s="13"/>
      <c r="G133" s="13"/>
      <c r="H133" s="13"/>
    </row>
    <row r="134" spans="1:8" ht="18.75">
      <c r="A134" s="122"/>
      <c r="B134" s="118"/>
      <c r="C134" s="117" t="s">
        <v>671</v>
      </c>
      <c r="D134" s="122"/>
      <c r="E134" s="122"/>
      <c r="F134" s="13"/>
      <c r="G134" s="13"/>
      <c r="H134" s="13"/>
    </row>
    <row r="135" spans="1:8" ht="18.75">
      <c r="A135" s="122"/>
      <c r="B135" s="118"/>
      <c r="C135" s="117" t="s">
        <v>672</v>
      </c>
      <c r="D135" s="122"/>
      <c r="E135" s="122"/>
      <c r="F135" s="13"/>
      <c r="G135" s="13"/>
      <c r="H135" s="13"/>
    </row>
    <row r="136" spans="1:8" ht="18.75">
      <c r="A136" s="122"/>
      <c r="B136" s="118"/>
      <c r="C136" s="117" t="s">
        <v>673</v>
      </c>
      <c r="D136" s="122"/>
      <c r="E136" s="122"/>
      <c r="F136" s="13"/>
      <c r="G136" s="13"/>
      <c r="H136" s="13"/>
    </row>
    <row r="137" spans="1:8" ht="18.75">
      <c r="A137" s="122"/>
      <c r="B137" s="118"/>
      <c r="C137" s="117" t="s">
        <v>674</v>
      </c>
      <c r="D137" s="122"/>
      <c r="E137" s="122"/>
      <c r="F137" s="13"/>
      <c r="G137" s="13"/>
      <c r="H137" s="13"/>
    </row>
    <row r="138" spans="1:8" ht="18.75">
      <c r="A138" s="122"/>
      <c r="B138" s="118"/>
      <c r="C138" s="117" t="s">
        <v>675</v>
      </c>
      <c r="D138" s="122"/>
      <c r="E138" s="122"/>
      <c r="F138" s="13"/>
      <c r="G138" s="13"/>
      <c r="H138" s="13"/>
    </row>
    <row r="139" spans="1:8" ht="18.75">
      <c r="A139" s="122"/>
      <c r="B139" s="118"/>
      <c r="C139" s="117" t="s">
        <v>666</v>
      </c>
      <c r="D139" s="122"/>
      <c r="E139" s="122"/>
      <c r="F139" s="13"/>
      <c r="G139" s="13"/>
      <c r="H139" s="13"/>
    </row>
    <row r="140" spans="1:8" ht="18.75">
      <c r="A140" s="122"/>
      <c r="B140" s="118"/>
      <c r="C140" s="117" t="s">
        <v>671</v>
      </c>
      <c r="D140" s="122"/>
      <c r="E140" s="122"/>
      <c r="F140" s="13"/>
      <c r="G140" s="13"/>
      <c r="H140" s="13"/>
    </row>
    <row r="141" spans="1:8" ht="18.75">
      <c r="A141" s="122"/>
      <c r="B141" s="118"/>
      <c r="C141" s="117" t="s">
        <v>673</v>
      </c>
      <c r="D141" s="122"/>
      <c r="E141" s="122"/>
      <c r="F141" s="13"/>
      <c r="G141" s="13"/>
      <c r="H141" s="13"/>
    </row>
    <row r="142" spans="1:8" ht="18.75">
      <c r="A142" s="122"/>
      <c r="B142" s="118"/>
      <c r="C142" s="117" t="s">
        <v>676</v>
      </c>
      <c r="D142" s="122"/>
      <c r="E142" s="122"/>
      <c r="F142" s="13"/>
      <c r="G142" s="13"/>
      <c r="H142" s="13"/>
    </row>
    <row r="143" spans="1:8" ht="18.75">
      <c r="A143" s="122"/>
      <c r="B143" s="118"/>
      <c r="C143" s="117" t="s">
        <v>677</v>
      </c>
      <c r="D143" s="122"/>
      <c r="E143" s="122"/>
      <c r="F143" s="13"/>
      <c r="G143" s="13"/>
      <c r="H143" s="13"/>
    </row>
    <row r="144" spans="1:8" ht="18.75">
      <c r="A144" s="122"/>
      <c r="B144" s="118"/>
      <c r="C144" s="117" t="s">
        <v>678</v>
      </c>
      <c r="D144" s="122"/>
      <c r="E144" s="122"/>
      <c r="F144" s="13"/>
      <c r="G144" s="13"/>
      <c r="H144" s="13"/>
    </row>
    <row r="145" spans="1:8" ht="18.75">
      <c r="A145" s="122"/>
      <c r="B145" s="118"/>
      <c r="C145" s="117" t="s">
        <v>679</v>
      </c>
      <c r="D145" s="122"/>
      <c r="E145" s="122"/>
      <c r="F145" s="13"/>
      <c r="G145" s="13"/>
      <c r="H145" s="13"/>
    </row>
    <row r="146" spans="1:8" ht="18.75">
      <c r="A146" s="122"/>
      <c r="B146" s="118"/>
      <c r="C146" s="117" t="s">
        <v>680</v>
      </c>
      <c r="D146" s="122"/>
      <c r="E146" s="122"/>
      <c r="F146" s="13"/>
      <c r="G146" s="13"/>
      <c r="H146" s="13"/>
    </row>
    <row r="147" spans="1:8" ht="19.5" thickBot="1">
      <c r="A147" s="125"/>
      <c r="B147" s="41"/>
      <c r="C147" s="119" t="s">
        <v>681</v>
      </c>
      <c r="D147" s="125"/>
      <c r="E147" s="125"/>
      <c r="F147" s="16"/>
      <c r="G147" s="16"/>
      <c r="H147" s="16"/>
    </row>
    <row r="148" spans="1:8" ht="47.25">
      <c r="A148" s="64" t="s">
        <v>682</v>
      </c>
      <c r="B148" s="128" t="s">
        <v>683</v>
      </c>
      <c r="C148" s="116" t="s">
        <v>897</v>
      </c>
      <c r="D148" s="165" t="s">
        <v>593</v>
      </c>
      <c r="E148" s="165">
        <v>1</v>
      </c>
      <c r="F148" s="9">
        <v>0</v>
      </c>
      <c r="G148" s="11">
        <f aca="true" t="shared" si="8" ref="G148">PRODUCT(E148:F148)</f>
        <v>0</v>
      </c>
      <c r="H148" s="11">
        <f aca="true" t="shared" si="9" ref="H148">PRODUCT(G148,1.21)</f>
        <v>0</v>
      </c>
    </row>
    <row r="149" spans="1:8" ht="132" customHeight="1">
      <c r="A149" s="65"/>
      <c r="B149" s="129"/>
      <c r="C149" s="117" t="s">
        <v>684</v>
      </c>
      <c r="D149" s="166"/>
      <c r="E149" s="166"/>
      <c r="F149" s="13"/>
      <c r="G149" s="13"/>
      <c r="H149" s="13"/>
    </row>
    <row r="150" spans="1:8" ht="31.5">
      <c r="A150" s="65"/>
      <c r="B150" s="129"/>
      <c r="C150" s="117" t="s">
        <v>685</v>
      </c>
      <c r="D150" s="166"/>
      <c r="E150" s="166"/>
      <c r="F150" s="13"/>
      <c r="G150" s="13"/>
      <c r="H150" s="13"/>
    </row>
    <row r="151" spans="1:8" ht="31.5">
      <c r="A151" s="65"/>
      <c r="B151" s="129"/>
      <c r="C151" s="117" t="s">
        <v>686</v>
      </c>
      <c r="D151" s="166"/>
      <c r="E151" s="166"/>
      <c r="F151" s="13"/>
      <c r="G151" s="13"/>
      <c r="H151" s="13"/>
    </row>
    <row r="152" spans="1:8" ht="19.5" thickBot="1">
      <c r="A152" s="66"/>
      <c r="B152" s="130"/>
      <c r="C152" s="119" t="s">
        <v>687</v>
      </c>
      <c r="D152" s="167"/>
      <c r="E152" s="167"/>
      <c r="F152" s="16"/>
      <c r="G152" s="16"/>
      <c r="H152" s="16"/>
    </row>
    <row r="153" spans="1:8" ht="84.75" customHeight="1" thickBot="1">
      <c r="A153" s="31" t="s">
        <v>688</v>
      </c>
      <c r="B153" s="32" t="s">
        <v>689</v>
      </c>
      <c r="C153" s="47" t="s">
        <v>1083</v>
      </c>
      <c r="D153" s="31" t="s">
        <v>593</v>
      </c>
      <c r="E153" s="31">
        <v>1</v>
      </c>
      <c r="F153" s="9">
        <v>0</v>
      </c>
      <c r="G153" s="11">
        <f aca="true" t="shared" si="10" ref="G153:G155">PRODUCT(E153:F153)</f>
        <v>0</v>
      </c>
      <c r="H153" s="11">
        <f aca="true" t="shared" si="11" ref="H153:H158">PRODUCT(G153,1.21)</f>
        <v>0</v>
      </c>
    </row>
    <row r="154" spans="1:8" ht="68.25" customHeight="1" thickBot="1">
      <c r="A154" s="31" t="s">
        <v>690</v>
      </c>
      <c r="B154" s="33" t="s">
        <v>691</v>
      </c>
      <c r="C154" s="47" t="s">
        <v>825</v>
      </c>
      <c r="D154" s="31" t="s">
        <v>18</v>
      </c>
      <c r="E154" s="31">
        <v>1</v>
      </c>
      <c r="F154" s="9">
        <v>0</v>
      </c>
      <c r="G154" s="11">
        <f t="shared" si="10"/>
        <v>0</v>
      </c>
      <c r="H154" s="11">
        <f t="shared" si="11"/>
        <v>0</v>
      </c>
    </row>
    <row r="155" spans="1:8" ht="99.75" customHeight="1" thickBot="1">
      <c r="A155" s="31" t="s">
        <v>692</v>
      </c>
      <c r="B155" s="32" t="s">
        <v>693</v>
      </c>
      <c r="C155" s="33" t="s">
        <v>694</v>
      </c>
      <c r="D155" s="31" t="s">
        <v>593</v>
      </c>
      <c r="E155" s="31">
        <v>1</v>
      </c>
      <c r="F155" s="9">
        <v>0</v>
      </c>
      <c r="G155" s="11">
        <f t="shared" si="10"/>
        <v>0</v>
      </c>
      <c r="H155" s="11">
        <f t="shared" si="11"/>
        <v>0</v>
      </c>
    </row>
    <row r="156" spans="1:8" ht="32.25" thickBot="1">
      <c r="A156" s="31" t="s">
        <v>695</v>
      </c>
      <c r="B156" s="32" t="s">
        <v>696</v>
      </c>
      <c r="C156" s="47" t="s">
        <v>697</v>
      </c>
      <c r="D156" s="31" t="s">
        <v>18</v>
      </c>
      <c r="E156" s="31">
        <v>1</v>
      </c>
      <c r="F156" s="9">
        <v>0</v>
      </c>
      <c r="G156" s="11">
        <f aca="true" t="shared" si="12" ref="G156:G158">PRODUCT(E156:F156)</f>
        <v>0</v>
      </c>
      <c r="H156" s="11">
        <f t="shared" si="11"/>
        <v>0</v>
      </c>
    </row>
    <row r="157" spans="1:8" ht="99" customHeight="1" thickBot="1">
      <c r="A157" s="31" t="s">
        <v>698</v>
      </c>
      <c r="B157" s="32" t="s">
        <v>699</v>
      </c>
      <c r="C157" s="33" t="s">
        <v>700</v>
      </c>
      <c r="D157" s="31" t="s">
        <v>18</v>
      </c>
      <c r="E157" s="31">
        <v>1</v>
      </c>
      <c r="F157" s="17">
        <v>0</v>
      </c>
      <c r="G157" s="34">
        <f t="shared" si="12"/>
        <v>0</v>
      </c>
      <c r="H157" s="34">
        <f t="shared" si="11"/>
        <v>0</v>
      </c>
    </row>
    <row r="158" spans="1:8" ht="37.5">
      <c r="A158" s="64" t="s">
        <v>701</v>
      </c>
      <c r="B158" s="131" t="s">
        <v>901</v>
      </c>
      <c r="C158" s="116" t="s">
        <v>898</v>
      </c>
      <c r="D158" s="64" t="s">
        <v>593</v>
      </c>
      <c r="E158" s="64">
        <v>1</v>
      </c>
      <c r="F158" s="9">
        <v>0</v>
      </c>
      <c r="G158" s="11">
        <f t="shared" si="12"/>
        <v>0</v>
      </c>
      <c r="H158" s="11">
        <f t="shared" si="11"/>
        <v>0</v>
      </c>
    </row>
    <row r="159" spans="1:8" ht="71.25" customHeight="1">
      <c r="A159" s="57"/>
      <c r="B159" s="53"/>
      <c r="C159" s="132" t="s">
        <v>702</v>
      </c>
      <c r="D159" s="122"/>
      <c r="E159" s="122"/>
      <c r="F159" s="13"/>
      <c r="G159" s="13"/>
      <c r="H159" s="13"/>
    </row>
    <row r="160" spans="1:8" ht="31.5">
      <c r="A160" s="65"/>
      <c r="B160" s="118"/>
      <c r="C160" s="132" t="s">
        <v>703</v>
      </c>
      <c r="D160" s="122"/>
      <c r="E160" s="122"/>
      <c r="F160" s="13"/>
      <c r="G160" s="13"/>
      <c r="H160" s="13"/>
    </row>
    <row r="161" spans="1:8" ht="88.5" customHeight="1">
      <c r="A161" s="65"/>
      <c r="B161" s="118"/>
      <c r="C161" s="132" t="s">
        <v>704</v>
      </c>
      <c r="D161" s="122"/>
      <c r="E161" s="122"/>
      <c r="F161" s="13"/>
      <c r="G161" s="13"/>
      <c r="H161" s="13"/>
    </row>
    <row r="162" spans="1:8" ht="69.75" customHeight="1" thickBot="1">
      <c r="A162" s="66"/>
      <c r="B162" s="41"/>
      <c r="C162" s="133" t="s">
        <v>705</v>
      </c>
      <c r="D162" s="125"/>
      <c r="E162" s="125"/>
      <c r="F162" s="16"/>
      <c r="G162" s="16"/>
      <c r="H162" s="16"/>
    </row>
    <row r="163" spans="1:8" ht="99.75" customHeight="1">
      <c r="A163" s="64" t="s">
        <v>706</v>
      </c>
      <c r="B163" s="134" t="s">
        <v>899</v>
      </c>
      <c r="C163" s="121" t="s">
        <v>915</v>
      </c>
      <c r="D163" s="65" t="s">
        <v>593</v>
      </c>
      <c r="E163" s="65">
        <v>1</v>
      </c>
      <c r="F163" s="9">
        <v>0</v>
      </c>
      <c r="G163" s="11">
        <f aca="true" t="shared" si="13" ref="G163">PRODUCT(E163:F163)</f>
        <v>0</v>
      </c>
      <c r="H163" s="11">
        <f aca="true" t="shared" si="14" ref="H163">PRODUCT(G163,1.21)</f>
        <v>0</v>
      </c>
    </row>
    <row r="164" spans="1:8" ht="55.5" customHeight="1" thickBot="1">
      <c r="A164" s="66"/>
      <c r="B164" s="41"/>
      <c r="C164" s="15" t="s">
        <v>900</v>
      </c>
      <c r="D164" s="135"/>
      <c r="E164" s="66"/>
      <c r="F164" s="16"/>
      <c r="G164" s="16"/>
      <c r="H164" s="16"/>
    </row>
    <row r="165" spans="1:8" ht="48" customHeight="1">
      <c r="A165" s="64" t="s">
        <v>707</v>
      </c>
      <c r="B165" s="38" t="s">
        <v>708</v>
      </c>
      <c r="C165" s="116" t="s">
        <v>709</v>
      </c>
      <c r="D165" s="64" t="s">
        <v>593</v>
      </c>
      <c r="E165" s="64">
        <v>1</v>
      </c>
      <c r="F165" s="9">
        <v>0</v>
      </c>
      <c r="G165" s="11">
        <f aca="true" t="shared" si="15" ref="G165">PRODUCT(E165:F165)</f>
        <v>0</v>
      </c>
      <c r="H165" s="11">
        <f aca="true" t="shared" si="16" ref="H165">PRODUCT(G165,1.21)</f>
        <v>0</v>
      </c>
    </row>
    <row r="166" spans="1:8" ht="31.5">
      <c r="A166" s="65"/>
      <c r="B166" s="118"/>
      <c r="C166" s="117" t="s">
        <v>710</v>
      </c>
      <c r="D166" s="122"/>
      <c r="E166" s="122"/>
      <c r="F166" s="13"/>
      <c r="G166" s="13"/>
      <c r="H166" s="13"/>
    </row>
    <row r="167" spans="1:8" ht="18.75">
      <c r="A167" s="65"/>
      <c r="B167" s="118"/>
      <c r="C167" s="117" t="s">
        <v>711</v>
      </c>
      <c r="D167" s="122"/>
      <c r="E167" s="122"/>
      <c r="F167" s="13"/>
      <c r="G167" s="13"/>
      <c r="H167" s="13"/>
    </row>
    <row r="168" spans="1:8" ht="18.75">
      <c r="A168" s="65"/>
      <c r="B168" s="118"/>
      <c r="C168" s="117" t="s">
        <v>712</v>
      </c>
      <c r="D168" s="122"/>
      <c r="E168" s="122"/>
      <c r="F168" s="13"/>
      <c r="G168" s="13"/>
      <c r="H168" s="13"/>
    </row>
    <row r="169" spans="1:8" ht="31.5">
      <c r="A169" s="65"/>
      <c r="B169" s="118"/>
      <c r="C169" s="117" t="s">
        <v>713</v>
      </c>
      <c r="D169" s="122"/>
      <c r="E169" s="122"/>
      <c r="F169" s="13"/>
      <c r="G169" s="13"/>
      <c r="H169" s="13"/>
    </row>
    <row r="170" spans="1:8" ht="18.75">
      <c r="A170" s="65"/>
      <c r="B170" s="118"/>
      <c r="C170" s="117" t="s">
        <v>714</v>
      </c>
      <c r="D170" s="122"/>
      <c r="E170" s="122"/>
      <c r="F170" s="13"/>
      <c r="G170" s="13"/>
      <c r="H170" s="13"/>
    </row>
    <row r="171" spans="1:8" ht="18.75">
      <c r="A171" s="65"/>
      <c r="B171" s="118"/>
      <c r="C171" s="117" t="s">
        <v>715</v>
      </c>
      <c r="D171" s="122"/>
      <c r="E171" s="122"/>
      <c r="F171" s="13"/>
      <c r="G171" s="13"/>
      <c r="H171" s="13"/>
    </row>
    <row r="172" spans="1:8" ht="18.75">
      <c r="A172" s="65"/>
      <c r="B172" s="118"/>
      <c r="C172" s="117" t="s">
        <v>716</v>
      </c>
      <c r="D172" s="122"/>
      <c r="E172" s="122"/>
      <c r="F172" s="13"/>
      <c r="G172" s="13"/>
      <c r="H172" s="13"/>
    </row>
    <row r="173" spans="1:8" ht="19.5" thickBot="1">
      <c r="A173" s="66"/>
      <c r="B173" s="41"/>
      <c r="C173" s="119" t="s">
        <v>717</v>
      </c>
      <c r="D173" s="125"/>
      <c r="E173" s="125"/>
      <c r="F173" s="16"/>
      <c r="G173" s="16"/>
      <c r="H173" s="16"/>
    </row>
    <row r="174" spans="1:8" ht="19.5" thickBot="1">
      <c r="A174" s="31" t="s">
        <v>718</v>
      </c>
      <c r="B174" s="32" t="s">
        <v>719</v>
      </c>
      <c r="C174" s="47" t="s">
        <v>894</v>
      </c>
      <c r="D174" s="115" t="s">
        <v>18</v>
      </c>
      <c r="E174" s="115">
        <v>1</v>
      </c>
      <c r="F174" s="9">
        <v>0</v>
      </c>
      <c r="G174" s="11">
        <f aca="true" t="shared" si="17" ref="G174:G175">PRODUCT(E174:F174)</f>
        <v>0</v>
      </c>
      <c r="H174" s="11">
        <f aca="true" t="shared" si="18" ref="H174:H175">PRODUCT(G174,1.21)</f>
        <v>0</v>
      </c>
    </row>
    <row r="175" spans="1:8" ht="19.5" thickBot="1">
      <c r="A175" s="31" t="s">
        <v>720</v>
      </c>
      <c r="B175" s="32" t="s">
        <v>721</v>
      </c>
      <c r="C175" s="47" t="s">
        <v>721</v>
      </c>
      <c r="D175" s="115" t="s">
        <v>18</v>
      </c>
      <c r="E175" s="115">
        <v>1</v>
      </c>
      <c r="F175" s="17">
        <v>0</v>
      </c>
      <c r="G175" s="34">
        <f t="shared" si="17"/>
        <v>0</v>
      </c>
      <c r="H175" s="34">
        <f t="shared" si="18"/>
        <v>0</v>
      </c>
    </row>
    <row r="176" spans="1:8" ht="15.75" thickBot="1">
      <c r="A176" s="22"/>
      <c r="B176" s="26"/>
      <c r="C176" s="26"/>
      <c r="D176" s="26"/>
      <c r="E176" s="175" t="s">
        <v>911</v>
      </c>
      <c r="F176" s="176"/>
      <c r="G176" s="63">
        <f>SUM(G9:G12,G27,G42,G115,G148,G153:G158,G163,G165,G174,G175)</f>
        <v>0</v>
      </c>
      <c r="H176" s="63">
        <f>SUM(H9:H12,H27,H42,H115,H148,H153:H158,H163,H165,H174,H175)</f>
        <v>0</v>
      </c>
    </row>
  </sheetData>
  <sheetProtection password="C5DD" sheet="1" objects="1" scenarios="1"/>
  <mergeCells count="4">
    <mergeCell ref="A6:E6"/>
    <mergeCell ref="D148:D152"/>
    <mergeCell ref="E148:E152"/>
    <mergeCell ref="E176:F176"/>
  </mergeCells>
  <printOptions/>
  <pageMargins left="0.7" right="0.7" top="0.787401575" bottom="0.787401575" header="0.3" footer="0.3"/>
  <pageSetup fitToHeight="0" fitToWidth="1" horizontalDpi="600" verticalDpi="600" orientation="landscape" paperSize="9" scale="68" r:id="rId1"/>
  <rowBreaks count="5" manualBreakCount="5">
    <brk id="11" max="16383" man="1"/>
    <brk id="41" max="16383" man="1"/>
    <brk id="114" max="16383" man="1"/>
    <brk id="147" max="16383" man="1"/>
    <brk id="15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abSelected="1" zoomScale="87" zoomScaleNormal="87" workbookViewId="0" topLeftCell="A1">
      <selection activeCell="C12" sqref="C12"/>
    </sheetView>
  </sheetViews>
  <sheetFormatPr defaultColWidth="9.140625" defaultRowHeight="15"/>
  <cols>
    <col min="1" max="1" width="10.7109375" style="2" customWidth="1"/>
    <col min="2" max="2" width="16.7109375" style="4" customWidth="1"/>
    <col min="3" max="3" width="100.7109375" style="4" customWidth="1"/>
    <col min="4" max="4" width="12.140625" style="4" customWidth="1"/>
    <col min="5" max="5" width="10.7109375" style="2" customWidth="1"/>
    <col min="6" max="8" width="13.8515625" style="0" customWidth="1"/>
  </cols>
  <sheetData>
    <row r="1" spans="1:8" ht="15">
      <c r="A1" s="18" t="s">
        <v>0</v>
      </c>
      <c r="B1" s="19"/>
      <c r="C1" s="20" t="s">
        <v>1</v>
      </c>
      <c r="D1" s="21"/>
      <c r="E1" s="22"/>
      <c r="F1" s="19"/>
      <c r="G1" s="19"/>
      <c r="H1" s="19"/>
    </row>
    <row r="2" spans="1:8" ht="15">
      <c r="A2" s="23" t="s">
        <v>2</v>
      </c>
      <c r="B2" s="19"/>
      <c r="C2" s="20" t="s">
        <v>3</v>
      </c>
      <c r="D2" s="21"/>
      <c r="E2" s="22"/>
      <c r="F2" s="19"/>
      <c r="G2" s="19"/>
      <c r="H2" s="19"/>
    </row>
    <row r="3" spans="1:8" ht="15">
      <c r="A3" s="23" t="s">
        <v>4</v>
      </c>
      <c r="B3" s="19"/>
      <c r="C3" s="20" t="s">
        <v>5</v>
      </c>
      <c r="D3" s="21"/>
      <c r="E3" s="22"/>
      <c r="F3" s="19"/>
      <c r="G3" s="19"/>
      <c r="H3" s="19"/>
    </row>
    <row r="4" spans="1:8" ht="15.75">
      <c r="A4" s="24" t="s">
        <v>6</v>
      </c>
      <c r="B4" s="19"/>
      <c r="C4" s="25" t="s">
        <v>7</v>
      </c>
      <c r="D4" s="21"/>
      <c r="E4" s="22"/>
      <c r="F4" s="19"/>
      <c r="G4" s="19"/>
      <c r="H4" s="19"/>
    </row>
    <row r="5" spans="1:8" ht="15">
      <c r="A5" s="22"/>
      <c r="B5" s="26"/>
      <c r="C5" s="26"/>
      <c r="D5" s="26"/>
      <c r="E5" s="22"/>
      <c r="F5" s="19"/>
      <c r="G5" s="19"/>
      <c r="H5" s="19"/>
    </row>
    <row r="6" spans="1:8" ht="18.75">
      <c r="A6" s="157" t="s">
        <v>811</v>
      </c>
      <c r="B6" s="158"/>
      <c r="C6" s="158"/>
      <c r="D6" s="158"/>
      <c r="E6" s="158"/>
      <c r="F6" s="19"/>
      <c r="G6" s="19"/>
      <c r="H6" s="19"/>
    </row>
    <row r="7" spans="1:8" ht="15.75" thickBot="1">
      <c r="A7" s="22"/>
      <c r="B7" s="26"/>
      <c r="C7" s="26"/>
      <c r="D7" s="26"/>
      <c r="E7" s="22"/>
      <c r="F7" s="19"/>
      <c r="G7" s="19"/>
      <c r="H7" s="19"/>
    </row>
    <row r="8" spans="1:8" ht="48" thickBot="1">
      <c r="A8" s="27" t="s">
        <v>8</v>
      </c>
      <c r="B8" s="27" t="s">
        <v>9</v>
      </c>
      <c r="C8" s="28" t="s">
        <v>10</v>
      </c>
      <c r="D8" s="27" t="s">
        <v>11</v>
      </c>
      <c r="E8" s="29" t="s">
        <v>12</v>
      </c>
      <c r="F8" s="30" t="s">
        <v>908</v>
      </c>
      <c r="G8" s="30" t="s">
        <v>909</v>
      </c>
      <c r="H8" s="30" t="s">
        <v>910</v>
      </c>
    </row>
    <row r="9" spans="1:8" ht="48" thickBot="1">
      <c r="A9" s="31" t="s">
        <v>71</v>
      </c>
      <c r="B9" s="47" t="s">
        <v>72</v>
      </c>
      <c r="C9" s="47" t="s">
        <v>836</v>
      </c>
      <c r="D9" s="31" t="s">
        <v>18</v>
      </c>
      <c r="E9" s="31">
        <v>1</v>
      </c>
      <c r="F9" s="17">
        <v>0</v>
      </c>
      <c r="G9" s="34">
        <f>PRODUCT(E9:F9)</f>
        <v>0</v>
      </c>
      <c r="H9" s="34">
        <f>PRODUCT(G9,1.21)</f>
        <v>0</v>
      </c>
    </row>
    <row r="10" spans="1:8" ht="70.5" customHeight="1" thickBot="1">
      <c r="A10" s="31" t="s">
        <v>73</v>
      </c>
      <c r="B10" s="47" t="s">
        <v>74</v>
      </c>
      <c r="C10" s="46" t="s">
        <v>75</v>
      </c>
      <c r="D10" s="31" t="s">
        <v>18</v>
      </c>
      <c r="E10" s="31">
        <v>30</v>
      </c>
      <c r="F10" s="17">
        <v>0</v>
      </c>
      <c r="G10" s="34">
        <f aca="true" t="shared" si="0" ref="G10:G29">PRODUCT(E10:F10)</f>
        <v>0</v>
      </c>
      <c r="H10" s="34">
        <f aca="true" t="shared" si="1" ref="H10:H29">PRODUCT(G10,1.21)</f>
        <v>0</v>
      </c>
    </row>
    <row r="11" spans="1:8" ht="48" thickBot="1">
      <c r="A11" s="31" t="s">
        <v>76</v>
      </c>
      <c r="B11" s="47" t="s">
        <v>77</v>
      </c>
      <c r="C11" s="33" t="s">
        <v>832</v>
      </c>
      <c r="D11" s="31" t="s">
        <v>18</v>
      </c>
      <c r="E11" s="31">
        <v>10</v>
      </c>
      <c r="F11" s="17">
        <v>0</v>
      </c>
      <c r="G11" s="34">
        <f t="shared" si="0"/>
        <v>0</v>
      </c>
      <c r="H11" s="34">
        <f t="shared" si="1"/>
        <v>0</v>
      </c>
    </row>
    <row r="12" spans="1:8" ht="81.75" customHeight="1" thickBot="1">
      <c r="A12" s="31" t="s">
        <v>78</v>
      </c>
      <c r="B12" s="47" t="s">
        <v>79</v>
      </c>
      <c r="C12" s="47" t="s">
        <v>837</v>
      </c>
      <c r="D12" s="31" t="s">
        <v>18</v>
      </c>
      <c r="E12" s="31">
        <v>1</v>
      </c>
      <c r="F12" s="17">
        <v>0</v>
      </c>
      <c r="G12" s="34">
        <f t="shared" si="0"/>
        <v>0</v>
      </c>
      <c r="H12" s="34">
        <f t="shared" si="1"/>
        <v>0</v>
      </c>
    </row>
    <row r="13" spans="1:8" ht="79.5" thickBot="1">
      <c r="A13" s="31" t="s">
        <v>572</v>
      </c>
      <c r="B13" s="32" t="s">
        <v>573</v>
      </c>
      <c r="C13" s="47" t="s">
        <v>833</v>
      </c>
      <c r="D13" s="31" t="s">
        <v>18</v>
      </c>
      <c r="E13" s="31">
        <v>1</v>
      </c>
      <c r="F13" s="17">
        <v>0</v>
      </c>
      <c r="G13" s="34">
        <f t="shared" si="0"/>
        <v>0</v>
      </c>
      <c r="H13" s="34">
        <f t="shared" si="1"/>
        <v>0</v>
      </c>
    </row>
    <row r="14" spans="1:8" ht="63.75" thickBot="1">
      <c r="A14" s="31" t="s">
        <v>574</v>
      </c>
      <c r="B14" s="32" t="s">
        <v>432</v>
      </c>
      <c r="C14" s="33" t="s">
        <v>433</v>
      </c>
      <c r="D14" s="31" t="s">
        <v>18</v>
      </c>
      <c r="E14" s="31">
        <v>1</v>
      </c>
      <c r="F14" s="17">
        <v>0</v>
      </c>
      <c r="G14" s="34">
        <f t="shared" si="0"/>
        <v>0</v>
      </c>
      <c r="H14" s="34">
        <f t="shared" si="1"/>
        <v>0</v>
      </c>
    </row>
    <row r="15" spans="1:8" ht="63.75" thickBot="1">
      <c r="A15" s="31" t="s">
        <v>575</v>
      </c>
      <c r="B15" s="32" t="s">
        <v>822</v>
      </c>
      <c r="C15" s="33" t="s">
        <v>435</v>
      </c>
      <c r="D15" s="31" t="s">
        <v>18</v>
      </c>
      <c r="E15" s="31">
        <v>5</v>
      </c>
      <c r="F15" s="17">
        <v>0</v>
      </c>
      <c r="G15" s="34">
        <f t="shared" si="0"/>
        <v>0</v>
      </c>
      <c r="H15" s="34">
        <f t="shared" si="1"/>
        <v>0</v>
      </c>
    </row>
    <row r="16" spans="1:8" ht="63.75" thickBot="1">
      <c r="A16" s="31" t="s">
        <v>576</v>
      </c>
      <c r="B16" s="32" t="s">
        <v>821</v>
      </c>
      <c r="C16" s="33" t="s">
        <v>834</v>
      </c>
      <c r="D16" s="31" t="s">
        <v>18</v>
      </c>
      <c r="E16" s="31">
        <v>10</v>
      </c>
      <c r="F16" s="17">
        <v>0</v>
      </c>
      <c r="G16" s="34">
        <f t="shared" si="0"/>
        <v>0</v>
      </c>
      <c r="H16" s="34">
        <f t="shared" si="1"/>
        <v>0</v>
      </c>
    </row>
    <row r="17" spans="1:8" ht="48" thickBot="1">
      <c r="A17" s="31" t="s">
        <v>577</v>
      </c>
      <c r="B17" s="32" t="s">
        <v>74</v>
      </c>
      <c r="C17" s="33" t="s">
        <v>250</v>
      </c>
      <c r="D17" s="31" t="s">
        <v>18</v>
      </c>
      <c r="E17" s="31">
        <v>30</v>
      </c>
      <c r="F17" s="17">
        <v>0</v>
      </c>
      <c r="G17" s="34">
        <f t="shared" si="0"/>
        <v>0</v>
      </c>
      <c r="H17" s="34">
        <f t="shared" si="1"/>
        <v>0</v>
      </c>
    </row>
    <row r="18" spans="1:8" ht="48" thickBot="1">
      <c r="A18" s="31" t="s">
        <v>578</v>
      </c>
      <c r="B18" s="32" t="s">
        <v>441</v>
      </c>
      <c r="C18" s="47" t="s">
        <v>839</v>
      </c>
      <c r="D18" s="31" t="s">
        <v>18</v>
      </c>
      <c r="E18" s="31">
        <v>5</v>
      </c>
      <c r="F18" s="17">
        <v>0</v>
      </c>
      <c r="G18" s="34">
        <f t="shared" si="0"/>
        <v>0</v>
      </c>
      <c r="H18" s="34">
        <f t="shared" si="1"/>
        <v>0</v>
      </c>
    </row>
    <row r="19" spans="1:8" ht="79.5" thickBot="1">
      <c r="A19" s="31" t="s">
        <v>579</v>
      </c>
      <c r="B19" s="32" t="s">
        <v>79</v>
      </c>
      <c r="C19" s="47" t="s">
        <v>837</v>
      </c>
      <c r="D19" s="31" t="s">
        <v>18</v>
      </c>
      <c r="E19" s="31">
        <v>1</v>
      </c>
      <c r="F19" s="17">
        <v>0</v>
      </c>
      <c r="G19" s="34">
        <f t="shared" si="0"/>
        <v>0</v>
      </c>
      <c r="H19" s="34">
        <f t="shared" si="1"/>
        <v>0</v>
      </c>
    </row>
    <row r="20" spans="1:8" ht="79.5" thickBot="1">
      <c r="A20" s="92" t="s">
        <v>429</v>
      </c>
      <c r="B20" s="71" t="s">
        <v>430</v>
      </c>
      <c r="C20" s="47" t="s">
        <v>831</v>
      </c>
      <c r="D20" s="92" t="s">
        <v>18</v>
      </c>
      <c r="E20" s="92">
        <v>1</v>
      </c>
      <c r="F20" s="17">
        <v>0</v>
      </c>
      <c r="G20" s="34">
        <f t="shared" si="0"/>
        <v>0</v>
      </c>
      <c r="H20" s="34">
        <f t="shared" si="1"/>
        <v>0</v>
      </c>
    </row>
    <row r="21" spans="1:8" ht="63.75" thickBot="1">
      <c r="A21" s="92" t="s">
        <v>431</v>
      </c>
      <c r="B21" s="71" t="s">
        <v>432</v>
      </c>
      <c r="C21" s="47" t="s">
        <v>433</v>
      </c>
      <c r="D21" s="92" t="s">
        <v>18</v>
      </c>
      <c r="E21" s="92">
        <v>1</v>
      </c>
      <c r="F21" s="17">
        <v>0</v>
      </c>
      <c r="G21" s="34">
        <f t="shared" si="0"/>
        <v>0</v>
      </c>
      <c r="H21" s="34">
        <f t="shared" si="1"/>
        <v>0</v>
      </c>
    </row>
    <row r="22" spans="1:8" ht="63.75" thickBot="1">
      <c r="A22" s="92" t="s">
        <v>434</v>
      </c>
      <c r="B22" s="32" t="s">
        <v>822</v>
      </c>
      <c r="C22" s="47" t="s">
        <v>435</v>
      </c>
      <c r="D22" s="92" t="s">
        <v>18</v>
      </c>
      <c r="E22" s="92">
        <v>7</v>
      </c>
      <c r="F22" s="17">
        <v>0</v>
      </c>
      <c r="G22" s="34">
        <f t="shared" si="0"/>
        <v>0</v>
      </c>
      <c r="H22" s="34">
        <f t="shared" si="1"/>
        <v>0</v>
      </c>
    </row>
    <row r="23" spans="1:8" ht="63.75" thickBot="1">
      <c r="A23" s="31" t="s">
        <v>436</v>
      </c>
      <c r="B23" s="32" t="s">
        <v>437</v>
      </c>
      <c r="C23" s="33" t="s">
        <v>438</v>
      </c>
      <c r="D23" s="31" t="s">
        <v>18</v>
      </c>
      <c r="E23" s="31">
        <v>10</v>
      </c>
      <c r="F23" s="17">
        <v>0</v>
      </c>
      <c r="G23" s="34">
        <f t="shared" si="0"/>
        <v>0</v>
      </c>
      <c r="H23" s="34">
        <f t="shared" si="1"/>
        <v>0</v>
      </c>
    </row>
    <row r="24" spans="1:8" ht="79.5" thickBot="1">
      <c r="A24" s="31" t="s">
        <v>439</v>
      </c>
      <c r="B24" s="32" t="s">
        <v>74</v>
      </c>
      <c r="C24" s="33" t="s">
        <v>75</v>
      </c>
      <c r="D24" s="31" t="s">
        <v>18</v>
      </c>
      <c r="E24" s="31">
        <v>30</v>
      </c>
      <c r="F24" s="17">
        <v>0</v>
      </c>
      <c r="G24" s="34">
        <f t="shared" si="0"/>
        <v>0</v>
      </c>
      <c r="H24" s="34">
        <f t="shared" si="1"/>
        <v>0</v>
      </c>
    </row>
    <row r="25" spans="1:8" ht="48" thickBot="1">
      <c r="A25" s="31" t="s">
        <v>440</v>
      </c>
      <c r="B25" s="32" t="s">
        <v>441</v>
      </c>
      <c r="C25" s="47" t="s">
        <v>839</v>
      </c>
      <c r="D25" s="31" t="s">
        <v>18</v>
      </c>
      <c r="E25" s="31">
        <v>5</v>
      </c>
      <c r="F25" s="17">
        <v>0</v>
      </c>
      <c r="G25" s="34">
        <f t="shared" si="0"/>
        <v>0</v>
      </c>
      <c r="H25" s="34">
        <f t="shared" si="1"/>
        <v>0</v>
      </c>
    </row>
    <row r="26" spans="1:8" ht="79.5" thickBot="1">
      <c r="A26" s="31" t="s">
        <v>442</v>
      </c>
      <c r="B26" s="32" t="s">
        <v>79</v>
      </c>
      <c r="C26" s="47" t="s">
        <v>838</v>
      </c>
      <c r="D26" s="31" t="s">
        <v>18</v>
      </c>
      <c r="E26" s="31">
        <v>1</v>
      </c>
      <c r="F26" s="17">
        <v>0</v>
      </c>
      <c r="G26" s="34">
        <f t="shared" si="0"/>
        <v>0</v>
      </c>
      <c r="H26" s="34">
        <f t="shared" si="1"/>
        <v>0</v>
      </c>
    </row>
    <row r="27" spans="1:8" ht="48" thickBot="1">
      <c r="A27" s="31" t="s">
        <v>247</v>
      </c>
      <c r="B27" s="32" t="s">
        <v>248</v>
      </c>
      <c r="C27" s="47" t="s">
        <v>835</v>
      </c>
      <c r="D27" s="31" t="s">
        <v>18</v>
      </c>
      <c r="E27" s="31">
        <v>15</v>
      </c>
      <c r="F27" s="17">
        <v>0</v>
      </c>
      <c r="G27" s="34">
        <f t="shared" si="0"/>
        <v>0</v>
      </c>
      <c r="H27" s="34">
        <f t="shared" si="1"/>
        <v>0</v>
      </c>
    </row>
    <row r="28" spans="1:8" ht="48" thickBot="1">
      <c r="A28" s="31" t="s">
        <v>249</v>
      </c>
      <c r="B28" s="32" t="s">
        <v>74</v>
      </c>
      <c r="C28" s="33" t="s">
        <v>250</v>
      </c>
      <c r="D28" s="31" t="s">
        <v>18</v>
      </c>
      <c r="E28" s="31">
        <v>30</v>
      </c>
      <c r="F28" s="17">
        <v>0</v>
      </c>
      <c r="G28" s="34">
        <f t="shared" si="0"/>
        <v>0</v>
      </c>
      <c r="H28" s="34">
        <f t="shared" si="1"/>
        <v>0</v>
      </c>
    </row>
    <row r="29" spans="1:8" ht="48" thickBot="1">
      <c r="A29" s="31" t="s">
        <v>251</v>
      </c>
      <c r="B29" s="32" t="s">
        <v>72</v>
      </c>
      <c r="C29" s="47" t="s">
        <v>836</v>
      </c>
      <c r="D29" s="31" t="s">
        <v>18</v>
      </c>
      <c r="E29" s="31">
        <v>1</v>
      </c>
      <c r="F29" s="17">
        <v>0</v>
      </c>
      <c r="G29" s="34">
        <f t="shared" si="0"/>
        <v>0</v>
      </c>
      <c r="H29" s="34">
        <f t="shared" si="1"/>
        <v>0</v>
      </c>
    </row>
    <row r="30" spans="1:8" ht="15.75" thickBot="1">
      <c r="A30" s="22"/>
      <c r="B30" s="26"/>
      <c r="C30" s="26"/>
      <c r="D30" s="26"/>
      <c r="E30" s="175" t="s">
        <v>911</v>
      </c>
      <c r="F30" s="176"/>
      <c r="G30" s="72">
        <f>SUM(G9:G29)</f>
        <v>0</v>
      </c>
      <c r="H30" s="63">
        <f>SUM(H9:H29)</f>
        <v>0</v>
      </c>
    </row>
  </sheetData>
  <sheetProtection password="C5DD" sheet="1" objects="1" scenarios="1"/>
  <mergeCells count="2">
    <mergeCell ref="A6:E6"/>
    <mergeCell ref="E30:F30"/>
  </mergeCells>
  <printOptions/>
  <pageMargins left="0.7" right="0.7" top="0.787401575" bottom="0.787401575" header="0.3" footer="0.3"/>
  <pageSetup fitToHeight="0"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view="pageBreakPreview" zoomScale="89" zoomScaleSheetLayoutView="89" workbookViewId="0" topLeftCell="A11">
      <selection activeCell="D11" sqref="D11"/>
    </sheetView>
  </sheetViews>
  <sheetFormatPr defaultColWidth="9.140625" defaultRowHeight="15"/>
  <cols>
    <col min="1" max="1" width="10.7109375" style="2" customWidth="1"/>
    <col min="2" max="2" width="16.28125" style="4" customWidth="1"/>
    <col min="3" max="3" width="89.8515625" style="4" customWidth="1"/>
    <col min="4" max="4" width="11.28125" style="4" customWidth="1"/>
    <col min="5" max="5" width="10.7109375" style="2" customWidth="1"/>
    <col min="6" max="8" width="14.00390625" style="0" customWidth="1"/>
  </cols>
  <sheetData>
    <row r="1" spans="1:8" ht="15">
      <c r="A1" s="18" t="s">
        <v>0</v>
      </c>
      <c r="B1" s="68"/>
      <c r="C1" s="68" t="s">
        <v>1</v>
      </c>
      <c r="D1" s="21"/>
      <c r="E1" s="22"/>
      <c r="F1" s="19"/>
      <c r="G1" s="19"/>
      <c r="H1" s="19"/>
    </row>
    <row r="2" spans="1:8" ht="15">
      <c r="A2" s="23" t="s">
        <v>2</v>
      </c>
      <c r="B2" s="68"/>
      <c r="C2" s="69" t="s">
        <v>3</v>
      </c>
      <c r="D2" s="21"/>
      <c r="E2" s="22"/>
      <c r="F2" s="19"/>
      <c r="G2" s="19"/>
      <c r="H2" s="19"/>
    </row>
    <row r="3" spans="1:8" ht="15">
      <c r="A3" s="23" t="s">
        <v>4</v>
      </c>
      <c r="B3" s="68"/>
      <c r="C3" s="69" t="s">
        <v>5</v>
      </c>
      <c r="D3" s="21"/>
      <c r="E3" s="22"/>
      <c r="F3" s="19"/>
      <c r="G3" s="19"/>
      <c r="H3" s="19"/>
    </row>
    <row r="4" spans="1:8" ht="15.75">
      <c r="A4" s="24" t="s">
        <v>6</v>
      </c>
      <c r="B4" s="68"/>
      <c r="C4" s="70" t="s">
        <v>7</v>
      </c>
      <c r="D4" s="21"/>
      <c r="E4" s="22"/>
      <c r="F4" s="19"/>
      <c r="G4" s="19"/>
      <c r="H4" s="19"/>
    </row>
    <row r="5" spans="1:8" ht="15">
      <c r="A5" s="22"/>
      <c r="B5" s="26"/>
      <c r="C5" s="26"/>
      <c r="D5" s="26"/>
      <c r="E5" s="22"/>
      <c r="F5" s="19"/>
      <c r="G5" s="19"/>
      <c r="H5" s="19"/>
    </row>
    <row r="6" spans="1:8" ht="25.5" customHeight="1">
      <c r="A6" s="157" t="s">
        <v>791</v>
      </c>
      <c r="B6" s="158"/>
      <c r="C6" s="158"/>
      <c r="D6" s="158"/>
      <c r="E6" s="158"/>
      <c r="F6" s="19"/>
      <c r="G6" s="19"/>
      <c r="H6" s="19"/>
    </row>
    <row r="7" spans="1:8" ht="15.75" thickBot="1">
      <c r="A7" s="22"/>
      <c r="B7" s="26"/>
      <c r="C7" s="26"/>
      <c r="D7" s="26"/>
      <c r="E7" s="22"/>
      <c r="F7" s="19"/>
      <c r="G7" s="19"/>
      <c r="H7" s="19"/>
    </row>
    <row r="8" spans="1:8" ht="48" thickBot="1">
      <c r="A8" s="27" t="s">
        <v>8</v>
      </c>
      <c r="B8" s="27" t="s">
        <v>9</v>
      </c>
      <c r="C8" s="28" t="s">
        <v>10</v>
      </c>
      <c r="D8" s="27" t="s">
        <v>11</v>
      </c>
      <c r="E8" s="29" t="s">
        <v>12</v>
      </c>
      <c r="F8" s="30" t="s">
        <v>908</v>
      </c>
      <c r="G8" s="30" t="s">
        <v>909</v>
      </c>
      <c r="H8" s="30" t="s">
        <v>910</v>
      </c>
    </row>
    <row r="9" spans="1:8" ht="315.75" thickBot="1">
      <c r="A9" s="31" t="s">
        <v>728</v>
      </c>
      <c r="B9" s="71" t="s">
        <v>729</v>
      </c>
      <c r="C9" s="33" t="s">
        <v>975</v>
      </c>
      <c r="D9" s="31" t="s">
        <v>18</v>
      </c>
      <c r="E9" s="31">
        <v>1</v>
      </c>
      <c r="F9" s="17">
        <v>0</v>
      </c>
      <c r="G9" s="34">
        <f>PRODUCT(E9:F9)</f>
        <v>0</v>
      </c>
      <c r="H9" s="34">
        <f>PRODUCT(G9,1.21)</f>
        <v>0</v>
      </c>
    </row>
    <row r="10" spans="1:8" ht="315.75" thickBot="1">
      <c r="A10" s="31" t="s">
        <v>734</v>
      </c>
      <c r="B10" s="47" t="s">
        <v>735</v>
      </c>
      <c r="C10" s="33" t="s">
        <v>976</v>
      </c>
      <c r="D10" s="31" t="s">
        <v>18</v>
      </c>
      <c r="E10" s="31">
        <v>1</v>
      </c>
      <c r="F10" s="17">
        <v>0</v>
      </c>
      <c r="G10" s="34">
        <f aca="true" t="shared" si="0" ref="G10">PRODUCT(E10:F10)</f>
        <v>0</v>
      </c>
      <c r="H10" s="34">
        <f aca="true" t="shared" si="1" ref="H10:H11">PRODUCT(G10,1.21)</f>
        <v>0</v>
      </c>
    </row>
    <row r="11" spans="1:8" ht="409.6" thickBot="1">
      <c r="A11" s="31" t="s">
        <v>746</v>
      </c>
      <c r="B11" s="71" t="s">
        <v>747</v>
      </c>
      <c r="C11" s="33" t="s">
        <v>1060</v>
      </c>
      <c r="D11" s="31" t="s">
        <v>18</v>
      </c>
      <c r="E11" s="31">
        <v>1</v>
      </c>
      <c r="F11" s="17">
        <v>0</v>
      </c>
      <c r="G11" s="34">
        <f aca="true" t="shared" si="2" ref="G11">PRODUCT(E11:F11)</f>
        <v>0</v>
      </c>
      <c r="H11" s="34">
        <f t="shared" si="1"/>
        <v>0</v>
      </c>
    </row>
    <row r="12" spans="1:8" ht="15.75" thickBot="1">
      <c r="A12" s="22"/>
      <c r="B12" s="26"/>
      <c r="C12" s="26"/>
      <c r="D12" s="26"/>
      <c r="E12" s="161" t="s">
        <v>911</v>
      </c>
      <c r="F12" s="161"/>
      <c r="G12" s="63">
        <f>SUM(G9:G11)</f>
        <v>0</v>
      </c>
      <c r="H12" s="63">
        <f>SUM(H9:H11)</f>
        <v>0</v>
      </c>
    </row>
  </sheetData>
  <sheetProtection password="C5DD" sheet="1" objects="1" scenarios="1"/>
  <mergeCells count="2">
    <mergeCell ref="A6:E6"/>
    <mergeCell ref="E12:F12"/>
  </mergeCells>
  <printOptions/>
  <pageMargins left="0.7086614173228347" right="0.7086614173228347" top="0.5905511811023623" bottom="0.3937007874015748" header="0.31496062992125984" footer="0.31496062992125984"/>
  <pageSetup fitToHeight="0" fitToWidth="1" horizontalDpi="600" verticalDpi="600" orientation="landscape" paperSize="9" scale="72" r:id="rId1"/>
  <rowBreaks count="1" manualBreakCount="1">
    <brk id="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BreakPreview" zoomScale="98" zoomScaleSheetLayoutView="98" workbookViewId="0" topLeftCell="A1">
      <selection activeCell="C9" sqref="C9"/>
    </sheetView>
  </sheetViews>
  <sheetFormatPr defaultColWidth="9.140625" defaultRowHeight="15"/>
  <cols>
    <col min="1" max="1" width="10.7109375" style="0" customWidth="1"/>
    <col min="2" max="2" width="18.140625" style="2" customWidth="1"/>
    <col min="3" max="3" width="118.8515625" style="2" customWidth="1"/>
    <col min="4" max="4" width="11.421875" style="0" customWidth="1"/>
    <col min="5" max="5" width="11.7109375" style="0" customWidth="1"/>
    <col min="6" max="6" width="12.8515625" style="0" customWidth="1"/>
    <col min="7" max="8" width="14.00390625" style="0" customWidth="1"/>
  </cols>
  <sheetData>
    <row r="1" spans="1:4" ht="15">
      <c r="A1" s="1" t="s">
        <v>0</v>
      </c>
      <c r="B1" s="6"/>
      <c r="C1" s="6" t="s">
        <v>1</v>
      </c>
      <c r="D1" s="7"/>
    </row>
    <row r="2" spans="1:4" ht="15">
      <c r="A2" s="3" t="s">
        <v>2</v>
      </c>
      <c r="B2" s="6"/>
      <c r="C2" s="8" t="s">
        <v>3</v>
      </c>
      <c r="D2" s="7"/>
    </row>
    <row r="3" spans="1:4" ht="15">
      <c r="A3" s="3" t="s">
        <v>4</v>
      </c>
      <c r="B3" s="6"/>
      <c r="C3" s="8" t="s">
        <v>5</v>
      </c>
      <c r="D3" s="7"/>
    </row>
    <row r="4" spans="1:8" ht="15.75">
      <c r="A4" s="24" t="s">
        <v>6</v>
      </c>
      <c r="B4" s="68"/>
      <c r="C4" s="70" t="s">
        <v>7</v>
      </c>
      <c r="D4" s="137"/>
      <c r="E4" s="19"/>
      <c r="F4" s="19"/>
      <c r="G4" s="19"/>
      <c r="H4" s="19"/>
    </row>
    <row r="5" spans="1:8" ht="15">
      <c r="A5" s="22"/>
      <c r="B5" s="26"/>
      <c r="C5" s="26"/>
      <c r="D5" s="22"/>
      <c r="E5" s="19"/>
      <c r="F5" s="19"/>
      <c r="G5" s="19"/>
      <c r="H5" s="19"/>
    </row>
    <row r="6" spans="1:8" ht="18.75">
      <c r="A6" s="157" t="s">
        <v>828</v>
      </c>
      <c r="B6" s="158"/>
      <c r="C6" s="158"/>
      <c r="D6" s="74"/>
      <c r="E6" s="19"/>
      <c r="F6" s="19"/>
      <c r="G6" s="19"/>
      <c r="H6" s="19"/>
    </row>
    <row r="7" spans="1:8" ht="21" customHeight="1" thickBot="1">
      <c r="A7" s="19"/>
      <c r="B7" s="22"/>
      <c r="C7" s="22"/>
      <c r="D7" s="19"/>
      <c r="E7" s="19"/>
      <c r="F7" s="19"/>
      <c r="G7" s="19"/>
      <c r="H7" s="19"/>
    </row>
    <row r="8" spans="1:8" ht="51.75" customHeight="1" thickBot="1">
      <c r="A8" s="27" t="s">
        <v>8</v>
      </c>
      <c r="B8" s="27" t="s">
        <v>9</v>
      </c>
      <c r="C8" s="138" t="s">
        <v>10</v>
      </c>
      <c r="D8" s="27" t="s">
        <v>11</v>
      </c>
      <c r="E8" s="29" t="s">
        <v>12</v>
      </c>
      <c r="F8" s="30" t="s">
        <v>908</v>
      </c>
      <c r="G8" s="30" t="s">
        <v>909</v>
      </c>
      <c r="H8" s="30" t="s">
        <v>910</v>
      </c>
    </row>
    <row r="9" spans="1:8" ht="135.75" customHeight="1" thickBot="1">
      <c r="A9" s="75" t="s">
        <v>824</v>
      </c>
      <c r="B9" s="139" t="s">
        <v>723</v>
      </c>
      <c r="C9" s="140" t="s">
        <v>916</v>
      </c>
      <c r="D9" s="141" t="s">
        <v>16</v>
      </c>
      <c r="E9" s="19"/>
      <c r="F9" s="9">
        <v>0</v>
      </c>
      <c r="G9" s="11">
        <f>PRODUCT(D9:F9)</f>
        <v>0</v>
      </c>
      <c r="H9" s="11">
        <f>PRODUCT(G9,1.21)</f>
        <v>0</v>
      </c>
    </row>
    <row r="10" spans="1:8" ht="57.75" customHeight="1" thickBot="1">
      <c r="A10" s="142"/>
      <c r="B10" s="143"/>
      <c r="C10" s="144" t="s">
        <v>917</v>
      </c>
      <c r="D10" s="145"/>
      <c r="E10" s="19"/>
      <c r="F10" s="136"/>
      <c r="G10" s="136"/>
      <c r="H10" s="136"/>
    </row>
    <row r="11" spans="1:8" ht="86.25" customHeight="1" thickBot="1">
      <c r="A11" s="142"/>
      <c r="B11" s="143"/>
      <c r="C11" s="144" t="s">
        <v>918</v>
      </c>
      <c r="D11" s="145"/>
      <c r="E11" s="19"/>
      <c r="F11" s="136"/>
      <c r="G11" s="136"/>
      <c r="H11" s="136"/>
    </row>
    <row r="12" spans="1:8" ht="121.5" customHeight="1" thickBot="1">
      <c r="A12" s="142"/>
      <c r="B12" s="143"/>
      <c r="C12" s="144" t="s">
        <v>919</v>
      </c>
      <c r="D12" s="145"/>
      <c r="E12" s="19"/>
      <c r="F12" s="136"/>
      <c r="G12" s="136"/>
      <c r="H12" s="136"/>
    </row>
    <row r="13" spans="1:8" ht="54.75" customHeight="1" thickBot="1">
      <c r="A13" s="142"/>
      <c r="B13" s="143"/>
      <c r="C13" s="144" t="s">
        <v>920</v>
      </c>
      <c r="D13" s="145"/>
      <c r="E13" s="19"/>
      <c r="F13" s="136"/>
      <c r="G13" s="136"/>
      <c r="H13" s="136"/>
    </row>
    <row r="14" spans="1:8" ht="57" customHeight="1" thickBot="1">
      <c r="A14" s="142"/>
      <c r="B14" s="143"/>
      <c r="C14" s="144" t="s">
        <v>921</v>
      </c>
      <c r="D14" s="145"/>
      <c r="E14" s="19"/>
      <c r="F14" s="136"/>
      <c r="G14" s="136"/>
      <c r="H14" s="136"/>
    </row>
    <row r="15" spans="1:8" ht="53.25" customHeight="1" thickBot="1">
      <c r="A15" s="142"/>
      <c r="B15" s="143"/>
      <c r="C15" s="144" t="s">
        <v>922</v>
      </c>
      <c r="D15" s="145"/>
      <c r="E15" s="19"/>
      <c r="F15" s="136"/>
      <c r="G15" s="136"/>
      <c r="H15" s="136"/>
    </row>
    <row r="16" spans="1:8" ht="102.75" customHeight="1" thickBot="1">
      <c r="A16" s="142"/>
      <c r="B16" s="143"/>
      <c r="C16" s="144" t="s">
        <v>923</v>
      </c>
      <c r="D16" s="145"/>
      <c r="E16" s="19"/>
      <c r="F16" s="136"/>
      <c r="G16" s="136"/>
      <c r="H16" s="136"/>
    </row>
    <row r="17" spans="1:8" ht="51.75" customHeight="1" thickBot="1">
      <c r="A17" s="142"/>
      <c r="B17" s="143"/>
      <c r="C17" s="144" t="s">
        <v>924</v>
      </c>
      <c r="D17" s="145"/>
      <c r="E17" s="19"/>
      <c r="F17" s="136"/>
      <c r="G17" s="136"/>
      <c r="H17" s="136"/>
    </row>
    <row r="18" spans="1:8" ht="68.25" customHeight="1" thickBot="1">
      <c r="A18" s="142"/>
      <c r="B18" s="143"/>
      <c r="C18" s="144" t="s">
        <v>925</v>
      </c>
      <c r="D18" s="145"/>
      <c r="E18" s="19"/>
      <c r="F18" s="136"/>
      <c r="G18" s="136"/>
      <c r="H18" s="136"/>
    </row>
    <row r="19" spans="1:8" ht="70.5" customHeight="1" thickBot="1">
      <c r="A19" s="146"/>
      <c r="B19" s="143"/>
      <c r="C19" s="144" t="s">
        <v>926</v>
      </c>
      <c r="D19" s="145"/>
      <c r="E19" s="19"/>
      <c r="F19" s="136"/>
      <c r="G19" s="136"/>
      <c r="H19" s="136"/>
    </row>
    <row r="20" spans="1:8" ht="72" customHeight="1" thickBot="1">
      <c r="A20" s="146"/>
      <c r="B20" s="147"/>
      <c r="C20" s="144" t="s">
        <v>927</v>
      </c>
      <c r="D20" s="145"/>
      <c r="E20" s="19"/>
      <c r="F20" s="136"/>
      <c r="G20" s="136"/>
      <c r="H20" s="136"/>
    </row>
    <row r="21" spans="1:8" ht="102.75" customHeight="1" thickBot="1">
      <c r="A21" s="142"/>
      <c r="B21" s="147"/>
      <c r="C21" s="144" t="s">
        <v>928</v>
      </c>
      <c r="D21" s="145"/>
      <c r="E21" s="19"/>
      <c r="F21" s="136"/>
      <c r="G21" s="136"/>
      <c r="H21" s="136"/>
    </row>
    <row r="22" spans="1:8" ht="86.25" customHeight="1" thickBot="1">
      <c r="A22" s="142"/>
      <c r="B22" s="147"/>
      <c r="C22" s="144" t="s">
        <v>929</v>
      </c>
      <c r="D22" s="145"/>
      <c r="E22" s="19"/>
      <c r="F22" s="136"/>
      <c r="G22" s="136"/>
      <c r="H22" s="136"/>
    </row>
    <row r="23" spans="1:8" ht="102" customHeight="1" thickBot="1">
      <c r="A23" s="142"/>
      <c r="B23" s="147"/>
      <c r="C23" s="144" t="s">
        <v>930</v>
      </c>
      <c r="D23" s="145"/>
      <c r="E23" s="19"/>
      <c r="F23" s="136"/>
      <c r="G23" s="136"/>
      <c r="H23" s="136"/>
    </row>
    <row r="24" spans="1:8" ht="101.25" customHeight="1" thickBot="1">
      <c r="A24" s="142"/>
      <c r="B24" s="147"/>
      <c r="C24" s="144" t="s">
        <v>931</v>
      </c>
      <c r="D24" s="145"/>
      <c r="E24" s="19"/>
      <c r="F24" s="136"/>
      <c r="G24" s="136"/>
      <c r="H24" s="136"/>
    </row>
    <row r="25" spans="1:8" ht="84.75" customHeight="1" thickBot="1">
      <c r="A25" s="142"/>
      <c r="B25" s="147"/>
      <c r="C25" s="144" t="s">
        <v>932</v>
      </c>
      <c r="D25" s="145"/>
      <c r="E25" s="19"/>
      <c r="F25" s="136"/>
      <c r="G25" s="136"/>
      <c r="H25" s="136"/>
    </row>
    <row r="26" spans="1:8" ht="120" customHeight="1" thickBot="1">
      <c r="A26" s="142"/>
      <c r="B26" s="147"/>
      <c r="C26" s="144" t="s">
        <v>933</v>
      </c>
      <c r="D26" s="145"/>
      <c r="E26" s="19"/>
      <c r="F26" s="136"/>
      <c r="G26" s="136"/>
      <c r="H26" s="136"/>
    </row>
    <row r="27" spans="1:8" ht="132.75" customHeight="1" thickBot="1">
      <c r="A27" s="142"/>
      <c r="B27" s="147"/>
      <c r="C27" s="144" t="s">
        <v>934</v>
      </c>
      <c r="D27" s="145"/>
      <c r="E27" s="19"/>
      <c r="F27" s="136"/>
      <c r="G27" s="136"/>
      <c r="H27" s="136"/>
    </row>
    <row r="28" spans="1:8" ht="85.5" customHeight="1" thickBot="1">
      <c r="A28" s="142"/>
      <c r="B28" s="147"/>
      <c r="C28" s="144" t="s">
        <v>826</v>
      </c>
      <c r="D28" s="145"/>
      <c r="E28" s="19"/>
      <c r="F28" s="136"/>
      <c r="G28" s="136"/>
      <c r="H28" s="136"/>
    </row>
    <row r="29" spans="1:8" ht="24" customHeight="1" thickBot="1">
      <c r="A29" s="142"/>
      <c r="B29" s="147"/>
      <c r="C29" s="144" t="s">
        <v>935</v>
      </c>
      <c r="D29" s="145"/>
      <c r="E29" s="19"/>
      <c r="F29" s="13"/>
      <c r="G29" s="13"/>
      <c r="H29" s="13"/>
    </row>
    <row r="30" spans="1:8" ht="24" customHeight="1" thickBot="1">
      <c r="A30" s="142"/>
      <c r="B30" s="147"/>
      <c r="C30" s="144" t="s">
        <v>840</v>
      </c>
      <c r="D30" s="145"/>
      <c r="E30" s="19"/>
      <c r="F30" s="13"/>
      <c r="G30" s="13"/>
      <c r="H30" s="13"/>
    </row>
    <row r="31" spans="1:8" ht="24" customHeight="1" thickBot="1">
      <c r="A31" s="142"/>
      <c r="B31" s="147"/>
      <c r="C31" s="144" t="s">
        <v>936</v>
      </c>
      <c r="D31" s="145"/>
      <c r="E31" s="19"/>
      <c r="F31" s="13"/>
      <c r="G31" s="13"/>
      <c r="H31" s="13"/>
    </row>
    <row r="32" spans="1:8" ht="24" customHeight="1" thickBot="1">
      <c r="A32" s="142"/>
      <c r="B32" s="147"/>
      <c r="C32" s="144" t="s">
        <v>937</v>
      </c>
      <c r="D32" s="145"/>
      <c r="E32" s="19"/>
      <c r="F32" s="13"/>
      <c r="G32" s="13"/>
      <c r="H32" s="13"/>
    </row>
    <row r="33" spans="1:8" ht="24" customHeight="1" thickBot="1">
      <c r="A33" s="142"/>
      <c r="B33" s="147"/>
      <c r="C33" s="144" t="s">
        <v>841</v>
      </c>
      <c r="D33" s="145"/>
      <c r="E33" s="19"/>
      <c r="F33" s="13"/>
      <c r="G33" s="13"/>
      <c r="H33" s="13"/>
    </row>
    <row r="34" spans="1:8" ht="19.5" customHeight="1" thickBot="1">
      <c r="A34" s="142"/>
      <c r="B34" s="147"/>
      <c r="C34" s="144" t="s">
        <v>938</v>
      </c>
      <c r="D34" s="145"/>
      <c r="E34" s="19"/>
      <c r="F34" s="13"/>
      <c r="G34" s="13"/>
      <c r="H34" s="13"/>
    </row>
    <row r="35" spans="1:8" ht="24" customHeight="1" thickBot="1">
      <c r="A35" s="142"/>
      <c r="B35" s="147"/>
      <c r="C35" s="144" t="s">
        <v>842</v>
      </c>
      <c r="D35" s="145"/>
      <c r="E35" s="19"/>
      <c r="F35" s="13"/>
      <c r="G35" s="13"/>
      <c r="H35" s="13"/>
    </row>
    <row r="36" spans="1:8" ht="24" customHeight="1" thickBot="1">
      <c r="A36" s="142"/>
      <c r="B36" s="147"/>
      <c r="C36" s="144" t="s">
        <v>843</v>
      </c>
      <c r="D36" s="145"/>
      <c r="E36" s="19"/>
      <c r="F36" s="13"/>
      <c r="G36" s="13"/>
      <c r="H36" s="13"/>
    </row>
    <row r="37" spans="1:8" ht="24" customHeight="1" thickBot="1">
      <c r="A37" s="148"/>
      <c r="B37" s="149"/>
      <c r="C37" s="144" t="s">
        <v>939</v>
      </c>
      <c r="D37" s="150"/>
      <c r="E37" s="19"/>
      <c r="F37" s="16"/>
      <c r="G37" s="16"/>
      <c r="H37" s="16"/>
    </row>
    <row r="38" spans="1:8" ht="68.25" customHeight="1" thickBot="1">
      <c r="A38" s="75" t="s">
        <v>827</v>
      </c>
      <c r="B38" s="139" t="s">
        <v>724</v>
      </c>
      <c r="C38" s="151" t="s">
        <v>940</v>
      </c>
      <c r="D38" s="139" t="s">
        <v>16</v>
      </c>
      <c r="E38" s="19"/>
      <c r="F38" s="9">
        <v>0</v>
      </c>
      <c r="G38" s="11">
        <f>PRODUCT(D38:F38)</f>
        <v>0</v>
      </c>
      <c r="H38" s="11">
        <f>PRODUCT(G38,1.21)</f>
        <v>0</v>
      </c>
    </row>
    <row r="39" spans="1:8" ht="85.5" customHeight="1" thickBot="1">
      <c r="A39" s="142"/>
      <c r="B39" s="147"/>
      <c r="C39" s="152" t="s">
        <v>941</v>
      </c>
      <c r="D39" s="145"/>
      <c r="E39" s="19"/>
      <c r="F39" s="13"/>
      <c r="G39" s="13"/>
      <c r="H39" s="13"/>
    </row>
    <row r="40" spans="1:8" ht="100.5" customHeight="1" thickBot="1">
      <c r="A40" s="142"/>
      <c r="B40" s="153"/>
      <c r="C40" s="152" t="s">
        <v>942</v>
      </c>
      <c r="D40" s="145"/>
      <c r="E40" s="19"/>
      <c r="F40" s="13"/>
      <c r="G40" s="13"/>
      <c r="H40" s="13"/>
    </row>
    <row r="41" spans="1:8" ht="70.5" customHeight="1" thickBot="1">
      <c r="A41" s="142"/>
      <c r="B41" s="147"/>
      <c r="C41" s="152" t="s">
        <v>943</v>
      </c>
      <c r="D41" s="145"/>
      <c r="E41" s="19"/>
      <c r="F41" s="13"/>
      <c r="G41" s="13"/>
      <c r="H41" s="13"/>
    </row>
    <row r="42" spans="1:8" ht="72" customHeight="1" thickBot="1">
      <c r="A42" s="142"/>
      <c r="B42" s="147"/>
      <c r="C42" s="152" t="s">
        <v>944</v>
      </c>
      <c r="D42" s="145"/>
      <c r="E42" s="19"/>
      <c r="F42" s="13"/>
      <c r="G42" s="13"/>
      <c r="H42" s="13"/>
    </row>
    <row r="43" spans="1:8" ht="54" customHeight="1" thickBot="1">
      <c r="A43" s="142"/>
      <c r="B43" s="147"/>
      <c r="C43" s="152" t="s">
        <v>945</v>
      </c>
      <c r="D43" s="145"/>
      <c r="E43" s="19"/>
      <c r="F43" s="13"/>
      <c r="G43" s="13"/>
      <c r="H43" s="13"/>
    </row>
    <row r="44" spans="1:8" ht="86.25" customHeight="1" thickBot="1">
      <c r="A44" s="142"/>
      <c r="B44" s="147"/>
      <c r="C44" s="152" t="s">
        <v>946</v>
      </c>
      <c r="D44" s="145"/>
      <c r="E44" s="19"/>
      <c r="F44" s="13"/>
      <c r="G44" s="13"/>
      <c r="H44" s="13"/>
    </row>
    <row r="45" spans="1:8" ht="24" customHeight="1" thickBot="1">
      <c r="A45" s="142"/>
      <c r="B45" s="147"/>
      <c r="C45" s="152" t="s">
        <v>947</v>
      </c>
      <c r="D45" s="145"/>
      <c r="E45" s="19"/>
      <c r="F45" s="13"/>
      <c r="G45" s="13"/>
      <c r="H45" s="13"/>
    </row>
    <row r="46" spans="1:8" ht="24" customHeight="1" thickBot="1">
      <c r="A46" s="142"/>
      <c r="B46" s="147"/>
      <c r="C46" s="152" t="s">
        <v>948</v>
      </c>
      <c r="D46" s="145"/>
      <c r="E46" s="19"/>
      <c r="F46" s="13"/>
      <c r="G46" s="13"/>
      <c r="H46" s="13"/>
    </row>
    <row r="47" spans="1:8" ht="24" customHeight="1" thickBot="1">
      <c r="A47" s="142"/>
      <c r="B47" s="147"/>
      <c r="C47" s="144" t="s">
        <v>949</v>
      </c>
      <c r="D47" s="145"/>
      <c r="E47" s="19"/>
      <c r="F47" s="13"/>
      <c r="G47" s="13"/>
      <c r="H47" s="13"/>
    </row>
    <row r="48" spans="1:8" ht="24" customHeight="1" thickBot="1">
      <c r="A48" s="142"/>
      <c r="B48" s="147"/>
      <c r="C48" s="144" t="s">
        <v>844</v>
      </c>
      <c r="D48" s="145"/>
      <c r="E48" s="19"/>
      <c r="F48" s="13"/>
      <c r="G48" s="13"/>
      <c r="H48" s="13"/>
    </row>
    <row r="49" spans="1:8" ht="24" customHeight="1" thickBot="1">
      <c r="A49" s="142"/>
      <c r="B49" s="147"/>
      <c r="C49" s="144" t="s">
        <v>845</v>
      </c>
      <c r="D49" s="145"/>
      <c r="E49" s="19"/>
      <c r="F49" s="13"/>
      <c r="G49" s="13"/>
      <c r="H49" s="13"/>
    </row>
    <row r="50" spans="1:8" ht="24" customHeight="1" thickBot="1">
      <c r="A50" s="142"/>
      <c r="B50" s="147"/>
      <c r="C50" s="152" t="s">
        <v>846</v>
      </c>
      <c r="D50" s="145"/>
      <c r="E50" s="19"/>
      <c r="F50" s="13"/>
      <c r="G50" s="13"/>
      <c r="H50" s="13"/>
    </row>
    <row r="51" spans="1:8" ht="24" customHeight="1" thickBot="1">
      <c r="A51" s="148"/>
      <c r="B51" s="149"/>
      <c r="C51" s="144" t="s">
        <v>950</v>
      </c>
      <c r="D51" s="150"/>
      <c r="E51" s="19"/>
      <c r="F51" s="16"/>
      <c r="G51" s="16"/>
      <c r="H51" s="16"/>
    </row>
    <row r="52" spans="1:8" ht="24" customHeight="1" thickBot="1">
      <c r="A52" s="154"/>
      <c r="B52" s="155"/>
      <c r="C52" s="155"/>
      <c r="D52" s="156"/>
      <c r="E52" s="161" t="s">
        <v>911</v>
      </c>
      <c r="F52" s="161"/>
      <c r="G52" s="63">
        <f>SUM(G9,G38)</f>
        <v>0</v>
      </c>
      <c r="H52" s="63">
        <f>SUM(H9,H38)</f>
        <v>0</v>
      </c>
    </row>
    <row r="53" ht="24" customHeight="1"/>
  </sheetData>
  <sheetProtection password="C5DD" sheet="1" objects="1" scenarios="1"/>
  <mergeCells count="2">
    <mergeCell ref="A6:C6"/>
    <mergeCell ref="E52:F52"/>
  </mergeCells>
  <printOptions/>
  <pageMargins left="0.7" right="0.7" top="0.787401575" bottom="0.787401575" header="0.3" footer="0.3"/>
  <pageSetup fitToHeight="0" fitToWidth="1" horizontalDpi="600" verticalDpi="600" orientation="landscape" paperSize="9" scale="61" r:id="rId1"/>
  <rowBreaks count="1" manualBreakCount="1">
    <brk id="3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50" zoomScaleSheetLayoutView="50" workbookViewId="0" topLeftCell="A1">
      <selection activeCell="C10" sqref="C10"/>
    </sheetView>
  </sheetViews>
  <sheetFormatPr defaultColWidth="9.140625" defaultRowHeight="15"/>
  <cols>
    <col min="1" max="1" width="10.7109375" style="0" customWidth="1"/>
    <col min="2" max="2" width="16.7109375" style="0" customWidth="1"/>
    <col min="3" max="3" width="89.00390625" style="0" customWidth="1"/>
    <col min="4" max="4" width="11.140625" style="0" customWidth="1"/>
    <col min="5" max="5" width="11.421875" style="0" customWidth="1"/>
    <col min="6" max="8" width="14.00390625" style="0" customWidth="1"/>
  </cols>
  <sheetData>
    <row r="1" spans="1:8" ht="15">
      <c r="A1" s="18" t="s">
        <v>0</v>
      </c>
      <c r="B1" s="68"/>
      <c r="C1" s="68" t="s">
        <v>1</v>
      </c>
      <c r="D1" s="76"/>
      <c r="E1" s="21"/>
      <c r="F1" s="22"/>
      <c r="G1" s="19"/>
      <c r="H1" s="19"/>
    </row>
    <row r="2" spans="1:8" ht="15">
      <c r="A2" s="23" t="s">
        <v>2</v>
      </c>
      <c r="B2" s="68"/>
      <c r="C2" s="69" t="s">
        <v>3</v>
      </c>
      <c r="D2" s="76"/>
      <c r="E2" s="21"/>
      <c r="F2" s="22"/>
      <c r="G2" s="19"/>
      <c r="H2" s="19"/>
    </row>
    <row r="3" spans="1:8" ht="15">
      <c r="A3" s="23" t="s">
        <v>4</v>
      </c>
      <c r="B3" s="68"/>
      <c r="C3" s="69" t="s">
        <v>5</v>
      </c>
      <c r="D3" s="76"/>
      <c r="E3" s="21"/>
      <c r="F3" s="22"/>
      <c r="G3" s="19"/>
      <c r="H3" s="19"/>
    </row>
    <row r="4" spans="1:8" ht="15.75">
      <c r="A4" s="24" t="s">
        <v>6</v>
      </c>
      <c r="B4" s="68"/>
      <c r="C4" s="70" t="s">
        <v>7</v>
      </c>
      <c r="D4" s="76"/>
      <c r="E4" s="21"/>
      <c r="F4" s="22"/>
      <c r="G4" s="19"/>
      <c r="H4" s="19"/>
    </row>
    <row r="5" spans="1:8" ht="15">
      <c r="A5" s="22"/>
      <c r="B5" s="26"/>
      <c r="C5" s="26"/>
      <c r="D5" s="26"/>
      <c r="E5" s="26"/>
      <c r="F5" s="22"/>
      <c r="G5" s="19"/>
      <c r="H5" s="19"/>
    </row>
    <row r="6" spans="1:8" ht="18.75">
      <c r="A6" s="157" t="s">
        <v>810</v>
      </c>
      <c r="B6" s="158"/>
      <c r="C6" s="158"/>
      <c r="D6" s="158"/>
      <c r="E6" s="158"/>
      <c r="F6" s="158"/>
      <c r="G6" s="19"/>
      <c r="H6" s="19"/>
    </row>
    <row r="7" spans="1:8" ht="15.75" thickBot="1">
      <c r="A7" s="19"/>
      <c r="B7" s="19"/>
      <c r="C7" s="19"/>
      <c r="D7" s="19"/>
      <c r="E7" s="19"/>
      <c r="F7" s="19"/>
      <c r="G7" s="19"/>
      <c r="H7" s="19"/>
    </row>
    <row r="8" spans="1:8" ht="57" thickBot="1">
      <c r="A8" s="27" t="s">
        <v>8</v>
      </c>
      <c r="B8" s="27" t="s">
        <v>9</v>
      </c>
      <c r="C8" s="28" t="s">
        <v>10</v>
      </c>
      <c r="D8" s="27" t="s">
        <v>11</v>
      </c>
      <c r="E8" s="29" t="s">
        <v>12</v>
      </c>
      <c r="F8" s="30" t="s">
        <v>908</v>
      </c>
      <c r="G8" s="30" t="s">
        <v>909</v>
      </c>
      <c r="H8" s="30" t="s">
        <v>910</v>
      </c>
    </row>
    <row r="9" spans="1:8" ht="48" thickBot="1">
      <c r="A9" s="31" t="s">
        <v>792</v>
      </c>
      <c r="B9" s="33" t="s">
        <v>793</v>
      </c>
      <c r="C9" s="77" t="s">
        <v>951</v>
      </c>
      <c r="D9" s="31" t="s">
        <v>18</v>
      </c>
      <c r="E9" s="31">
        <v>1</v>
      </c>
      <c r="F9" s="17">
        <v>0</v>
      </c>
      <c r="G9" s="34">
        <f>PRODUCT(E9:F9)</f>
        <v>0</v>
      </c>
      <c r="H9" s="34">
        <f>PRODUCT(G9,1.21)</f>
        <v>0</v>
      </c>
    </row>
    <row r="10" spans="1:8" ht="111" thickBot="1">
      <c r="A10" s="31" t="s">
        <v>794</v>
      </c>
      <c r="B10" s="32" t="s">
        <v>795</v>
      </c>
      <c r="C10" s="77" t="s">
        <v>952</v>
      </c>
      <c r="D10" s="31" t="s">
        <v>18</v>
      </c>
      <c r="E10" s="31">
        <v>1</v>
      </c>
      <c r="F10" s="17">
        <v>0</v>
      </c>
      <c r="G10" s="34">
        <f aca="true" t="shared" si="0" ref="G10:G11">PRODUCT(E10:F10)</f>
        <v>0</v>
      </c>
      <c r="H10" s="34">
        <f aca="true" t="shared" si="1" ref="H10:H17">PRODUCT(G10,1.21)</f>
        <v>0</v>
      </c>
    </row>
    <row r="11" spans="1:8" ht="97.5" thickBot="1">
      <c r="A11" s="31" t="s">
        <v>796</v>
      </c>
      <c r="B11" s="32" t="s">
        <v>797</v>
      </c>
      <c r="C11" s="78" t="s">
        <v>972</v>
      </c>
      <c r="D11" s="31" t="s">
        <v>18</v>
      </c>
      <c r="E11" s="31">
        <v>1</v>
      </c>
      <c r="F11" s="17">
        <v>0</v>
      </c>
      <c r="G11" s="34">
        <f t="shared" si="0"/>
        <v>0</v>
      </c>
      <c r="H11" s="34">
        <f t="shared" si="1"/>
        <v>0</v>
      </c>
    </row>
    <row r="12" spans="1:8" ht="142.5" thickBot="1">
      <c r="A12" s="31" t="s">
        <v>798</v>
      </c>
      <c r="B12" s="33" t="s">
        <v>799</v>
      </c>
      <c r="C12" s="78" t="s">
        <v>971</v>
      </c>
      <c r="D12" s="31" t="s">
        <v>18</v>
      </c>
      <c r="E12" s="31">
        <v>1</v>
      </c>
      <c r="F12" s="17">
        <v>0</v>
      </c>
      <c r="G12" s="34">
        <f aca="true" t="shared" si="2" ref="G12:G17">PRODUCT(E12:F12)</f>
        <v>0</v>
      </c>
      <c r="H12" s="34">
        <f t="shared" si="1"/>
        <v>0</v>
      </c>
    </row>
    <row r="13" spans="1:8" ht="63.75" thickBot="1">
      <c r="A13" s="31" t="s">
        <v>800</v>
      </c>
      <c r="B13" s="33" t="s">
        <v>801</v>
      </c>
      <c r="C13" s="79" t="s">
        <v>953</v>
      </c>
      <c r="D13" s="31" t="s">
        <v>18</v>
      </c>
      <c r="E13" s="31">
        <v>1</v>
      </c>
      <c r="F13" s="17">
        <v>0</v>
      </c>
      <c r="G13" s="34">
        <f t="shared" si="2"/>
        <v>0</v>
      </c>
      <c r="H13" s="34">
        <f t="shared" si="1"/>
        <v>0</v>
      </c>
    </row>
    <row r="14" spans="1:8" ht="95.25" thickBot="1">
      <c r="A14" s="31" t="s">
        <v>802</v>
      </c>
      <c r="B14" s="32" t="s">
        <v>803</v>
      </c>
      <c r="C14" s="77" t="s">
        <v>973</v>
      </c>
      <c r="D14" s="31" t="s">
        <v>18</v>
      </c>
      <c r="E14" s="31">
        <v>1</v>
      </c>
      <c r="F14" s="17">
        <v>0</v>
      </c>
      <c r="G14" s="34">
        <f t="shared" si="2"/>
        <v>0</v>
      </c>
      <c r="H14" s="34">
        <f t="shared" si="1"/>
        <v>0</v>
      </c>
    </row>
    <row r="15" spans="1:8" ht="115.5" customHeight="1" thickBot="1">
      <c r="A15" s="31" t="s">
        <v>804</v>
      </c>
      <c r="B15" s="32" t="s">
        <v>805</v>
      </c>
      <c r="C15" s="77" t="s">
        <v>954</v>
      </c>
      <c r="D15" s="31" t="s">
        <v>18</v>
      </c>
      <c r="E15" s="31">
        <v>1</v>
      </c>
      <c r="F15" s="17">
        <v>0</v>
      </c>
      <c r="G15" s="34">
        <f t="shared" si="2"/>
        <v>0</v>
      </c>
      <c r="H15" s="34">
        <f t="shared" si="1"/>
        <v>0</v>
      </c>
    </row>
    <row r="16" spans="1:8" ht="79.5" thickBot="1">
      <c r="A16" s="31" t="s">
        <v>806</v>
      </c>
      <c r="B16" s="33" t="s">
        <v>807</v>
      </c>
      <c r="C16" s="77" t="s">
        <v>955</v>
      </c>
      <c r="D16" s="31" t="s">
        <v>18</v>
      </c>
      <c r="E16" s="31">
        <v>1</v>
      </c>
      <c r="F16" s="17">
        <v>0</v>
      </c>
      <c r="G16" s="34">
        <f t="shared" si="2"/>
        <v>0</v>
      </c>
      <c r="H16" s="34">
        <f t="shared" si="1"/>
        <v>0</v>
      </c>
    </row>
    <row r="17" spans="1:8" ht="83.25" customHeight="1" thickBot="1">
      <c r="A17" s="31" t="s">
        <v>808</v>
      </c>
      <c r="B17" s="33" t="s">
        <v>809</v>
      </c>
      <c r="C17" s="80" t="s">
        <v>974</v>
      </c>
      <c r="D17" s="31" t="s">
        <v>18</v>
      </c>
      <c r="E17" s="31">
        <v>1</v>
      </c>
      <c r="F17" s="17">
        <v>0</v>
      </c>
      <c r="G17" s="34">
        <f t="shared" si="2"/>
        <v>0</v>
      </c>
      <c r="H17" s="34">
        <f t="shared" si="1"/>
        <v>0</v>
      </c>
    </row>
    <row r="18" spans="1:8" ht="15.75" thickBot="1">
      <c r="A18" s="19"/>
      <c r="B18" s="19"/>
      <c r="C18" s="19"/>
      <c r="D18" s="19"/>
      <c r="E18" s="162" t="s">
        <v>911</v>
      </c>
      <c r="F18" s="162"/>
      <c r="G18" s="63">
        <f>SUM(G9:G17)</f>
        <v>0</v>
      </c>
      <c r="H18" s="63">
        <f>SUM(H9:H17)</f>
        <v>0</v>
      </c>
    </row>
  </sheetData>
  <sheetProtection password="C5DD" sheet="1" objects="1" scenarios="1"/>
  <mergeCells count="2">
    <mergeCell ref="A6:F6"/>
    <mergeCell ref="E18:F18"/>
  </mergeCells>
  <printOptions/>
  <pageMargins left="0.7" right="0.7" top="0.787401575" bottom="0.787401575" header="0.3" footer="0.3"/>
  <pageSetup fitToHeight="0"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4"/>
  <sheetViews>
    <sheetView view="pageBreakPreview" zoomScale="87" zoomScaleSheetLayoutView="87" workbookViewId="0" topLeftCell="A19">
      <selection activeCell="E23" sqref="E23:F23"/>
    </sheetView>
  </sheetViews>
  <sheetFormatPr defaultColWidth="9.140625" defaultRowHeight="15"/>
  <cols>
    <col min="1" max="1" width="10.7109375" style="2" customWidth="1"/>
    <col min="2" max="2" width="16.7109375" style="4" customWidth="1"/>
    <col min="3" max="3" width="100.7109375" style="4" customWidth="1"/>
    <col min="4" max="4" width="12.140625" style="4" customWidth="1"/>
    <col min="5" max="5" width="10.7109375" style="2" customWidth="1"/>
    <col min="6" max="8" width="14.00390625" style="0" customWidth="1"/>
  </cols>
  <sheetData>
    <row r="1" spans="1:8" ht="15">
      <c r="A1" s="18" t="s">
        <v>0</v>
      </c>
      <c r="B1" s="19"/>
      <c r="C1" s="20" t="s">
        <v>1</v>
      </c>
      <c r="D1" s="21"/>
      <c r="E1" s="22"/>
      <c r="F1" s="19"/>
      <c r="G1" s="19"/>
      <c r="H1" s="19"/>
    </row>
    <row r="2" spans="1:8" ht="15">
      <c r="A2" s="23" t="s">
        <v>2</v>
      </c>
      <c r="B2" s="19"/>
      <c r="C2" s="20" t="s">
        <v>3</v>
      </c>
      <c r="D2" s="21"/>
      <c r="E2" s="22"/>
      <c r="F2" s="19"/>
      <c r="G2" s="19"/>
      <c r="H2" s="19"/>
    </row>
    <row r="3" spans="1:8" ht="15">
      <c r="A3" s="23" t="s">
        <v>4</v>
      </c>
      <c r="B3" s="19"/>
      <c r="C3" s="20" t="s">
        <v>5</v>
      </c>
      <c r="D3" s="21"/>
      <c r="E3" s="22"/>
      <c r="F3" s="19"/>
      <c r="G3" s="19"/>
      <c r="H3" s="19"/>
    </row>
    <row r="4" spans="1:8" ht="15.75">
      <c r="A4" s="24" t="s">
        <v>6</v>
      </c>
      <c r="B4" s="19"/>
      <c r="C4" s="25" t="s">
        <v>7</v>
      </c>
      <c r="D4" s="21"/>
      <c r="E4" s="22"/>
      <c r="F4" s="19"/>
      <c r="G4" s="19"/>
      <c r="H4" s="19"/>
    </row>
    <row r="5" spans="1:8" ht="15">
      <c r="A5" s="22"/>
      <c r="B5" s="26"/>
      <c r="C5" s="26"/>
      <c r="D5" s="26"/>
      <c r="E5" s="22"/>
      <c r="F5" s="19"/>
      <c r="G5" s="19"/>
      <c r="H5" s="19"/>
    </row>
    <row r="6" spans="1:8" ht="25.5" customHeight="1">
      <c r="A6" s="157" t="s">
        <v>194</v>
      </c>
      <c r="B6" s="158"/>
      <c r="C6" s="158"/>
      <c r="D6" s="158"/>
      <c r="E6" s="158"/>
      <c r="F6" s="19"/>
      <c r="G6" s="19"/>
      <c r="H6" s="19"/>
    </row>
    <row r="7" spans="1:8" ht="15.75" thickBot="1">
      <c r="A7" s="22"/>
      <c r="B7" s="26"/>
      <c r="C7" s="26"/>
      <c r="D7" s="26"/>
      <c r="E7" s="22"/>
      <c r="F7" s="19"/>
      <c r="G7" s="19"/>
      <c r="H7" s="19"/>
    </row>
    <row r="8" spans="1:8" ht="48" thickBot="1">
      <c r="A8" s="27" t="s">
        <v>8</v>
      </c>
      <c r="B8" s="27" t="s">
        <v>9</v>
      </c>
      <c r="C8" s="28" t="s">
        <v>10</v>
      </c>
      <c r="D8" s="27" t="s">
        <v>11</v>
      </c>
      <c r="E8" s="29" t="s">
        <v>12</v>
      </c>
      <c r="F8" s="30" t="s">
        <v>908</v>
      </c>
      <c r="G8" s="30" t="s">
        <v>909</v>
      </c>
      <c r="H8" s="30" t="s">
        <v>910</v>
      </c>
    </row>
    <row r="9" spans="1:8" ht="24.95" customHeight="1">
      <c r="A9" s="165" t="s">
        <v>13</v>
      </c>
      <c r="B9" s="168" t="s">
        <v>14</v>
      </c>
      <c r="C9" s="10" t="s">
        <v>15</v>
      </c>
      <c r="D9" s="165" t="s">
        <v>16</v>
      </c>
      <c r="E9" s="165">
        <v>1</v>
      </c>
      <c r="F9" s="9">
        <v>0</v>
      </c>
      <c r="G9" s="11">
        <f>PRODUCT(E9:F9)</f>
        <v>0</v>
      </c>
      <c r="H9" s="11">
        <f>PRODUCT(G9,1.21)</f>
        <v>0</v>
      </c>
    </row>
    <row r="10" spans="1:8" ht="37.5" customHeight="1">
      <c r="A10" s="166"/>
      <c r="B10" s="169"/>
      <c r="C10" s="12" t="s">
        <v>977</v>
      </c>
      <c r="D10" s="166"/>
      <c r="E10" s="166"/>
      <c r="F10" s="13"/>
      <c r="G10" s="13"/>
      <c r="H10" s="13"/>
    </row>
    <row r="11" spans="1:8" ht="34.5" customHeight="1">
      <c r="A11" s="166"/>
      <c r="B11" s="169"/>
      <c r="C11" s="14" t="s">
        <v>978</v>
      </c>
      <c r="D11" s="166"/>
      <c r="E11" s="166"/>
      <c r="F11" s="13"/>
      <c r="G11" s="13"/>
      <c r="H11" s="13"/>
    </row>
    <row r="12" spans="1:8" ht="31.5">
      <c r="A12" s="166"/>
      <c r="B12" s="169"/>
      <c r="C12" s="12" t="s">
        <v>883</v>
      </c>
      <c r="D12" s="166"/>
      <c r="E12" s="166"/>
      <c r="F12" s="13"/>
      <c r="G12" s="13"/>
      <c r="H12" s="13"/>
    </row>
    <row r="13" spans="1:8" ht="31.5">
      <c r="A13" s="166"/>
      <c r="B13" s="169"/>
      <c r="C13" s="12" t="s">
        <v>990</v>
      </c>
      <c r="D13" s="166"/>
      <c r="E13" s="166"/>
      <c r="F13" s="13"/>
      <c r="G13" s="13"/>
      <c r="H13" s="13"/>
    </row>
    <row r="14" spans="1:8" ht="35.25" customHeight="1" thickBot="1">
      <c r="A14" s="167"/>
      <c r="B14" s="170"/>
      <c r="C14" s="15" t="s">
        <v>902</v>
      </c>
      <c r="D14" s="167"/>
      <c r="E14" s="167"/>
      <c r="F14" s="16"/>
      <c r="G14" s="16"/>
      <c r="H14" s="16"/>
    </row>
    <row r="15" spans="1:8" ht="63.75" thickBot="1">
      <c r="A15" s="31" t="s">
        <v>17</v>
      </c>
      <c r="B15" s="32" t="s">
        <v>903</v>
      </c>
      <c r="C15" s="33" t="s">
        <v>979</v>
      </c>
      <c r="D15" s="31" t="s">
        <v>18</v>
      </c>
      <c r="E15" s="31">
        <v>2</v>
      </c>
      <c r="F15" s="17">
        <v>0</v>
      </c>
      <c r="G15" s="34">
        <f aca="true" t="shared" si="0" ref="G15:G24">PRODUCT(E15:F15)</f>
        <v>0</v>
      </c>
      <c r="H15" s="34">
        <f aca="true" t="shared" si="1" ref="H15:H24">PRODUCT(G15,1.21)</f>
        <v>0</v>
      </c>
    </row>
    <row r="16" spans="1:8" ht="68.25" customHeight="1" thickBot="1">
      <c r="A16" s="31" t="s">
        <v>19</v>
      </c>
      <c r="B16" s="32" t="s">
        <v>20</v>
      </c>
      <c r="C16" s="33" t="s">
        <v>980</v>
      </c>
      <c r="D16" s="31" t="s">
        <v>18</v>
      </c>
      <c r="E16" s="31">
        <v>1</v>
      </c>
      <c r="F16" s="17">
        <v>0</v>
      </c>
      <c r="G16" s="34">
        <f t="shared" si="0"/>
        <v>0</v>
      </c>
      <c r="H16" s="34">
        <f t="shared" si="1"/>
        <v>0</v>
      </c>
    </row>
    <row r="17" spans="1:8" ht="64.5" customHeight="1" thickBot="1">
      <c r="A17" s="31" t="s">
        <v>21</v>
      </c>
      <c r="B17" s="32" t="s">
        <v>22</v>
      </c>
      <c r="C17" s="33" t="s">
        <v>981</v>
      </c>
      <c r="D17" s="31" t="s">
        <v>18</v>
      </c>
      <c r="E17" s="31">
        <v>1</v>
      </c>
      <c r="F17" s="17">
        <v>0</v>
      </c>
      <c r="G17" s="34">
        <f t="shared" si="0"/>
        <v>0</v>
      </c>
      <c r="H17" s="34">
        <f t="shared" si="1"/>
        <v>0</v>
      </c>
    </row>
    <row r="18" spans="1:8" ht="34.5" customHeight="1" thickBot="1">
      <c r="A18" s="31" t="s">
        <v>23</v>
      </c>
      <c r="B18" s="33" t="s">
        <v>24</v>
      </c>
      <c r="C18" s="35" t="s">
        <v>982</v>
      </c>
      <c r="D18" s="31" t="s">
        <v>18</v>
      </c>
      <c r="E18" s="31">
        <v>10</v>
      </c>
      <c r="F18" s="17">
        <v>0</v>
      </c>
      <c r="G18" s="34">
        <f t="shared" si="0"/>
        <v>0</v>
      </c>
      <c r="H18" s="34">
        <f t="shared" si="1"/>
        <v>0</v>
      </c>
    </row>
    <row r="19" spans="1:8" ht="48" thickBot="1">
      <c r="A19" s="31" t="s">
        <v>25</v>
      </c>
      <c r="B19" s="33" t="s">
        <v>861</v>
      </c>
      <c r="C19" s="33" t="s">
        <v>904</v>
      </c>
      <c r="D19" s="31" t="s">
        <v>18</v>
      </c>
      <c r="E19" s="31">
        <v>2</v>
      </c>
      <c r="F19" s="17">
        <v>0</v>
      </c>
      <c r="G19" s="34">
        <f t="shared" si="0"/>
        <v>0</v>
      </c>
      <c r="H19" s="34">
        <f t="shared" si="1"/>
        <v>0</v>
      </c>
    </row>
    <row r="20" spans="1:8" ht="82.5" customHeight="1" thickBot="1">
      <c r="A20" s="31" t="s">
        <v>26</v>
      </c>
      <c r="B20" s="32" t="s">
        <v>27</v>
      </c>
      <c r="C20" s="33" t="s">
        <v>986</v>
      </c>
      <c r="D20" s="31" t="s">
        <v>18</v>
      </c>
      <c r="E20" s="31">
        <v>2</v>
      </c>
      <c r="F20" s="17">
        <v>0</v>
      </c>
      <c r="G20" s="34">
        <f t="shared" si="0"/>
        <v>0</v>
      </c>
      <c r="H20" s="34">
        <f t="shared" si="1"/>
        <v>0</v>
      </c>
    </row>
    <row r="21" spans="1:8" ht="32.25" thickBot="1">
      <c r="A21" s="31" t="s">
        <v>28</v>
      </c>
      <c r="B21" s="32" t="s">
        <v>29</v>
      </c>
      <c r="C21" s="33" t="s">
        <v>983</v>
      </c>
      <c r="D21" s="31" t="s">
        <v>18</v>
      </c>
      <c r="E21" s="31">
        <v>2</v>
      </c>
      <c r="F21" s="17">
        <v>0</v>
      </c>
      <c r="G21" s="34">
        <f t="shared" si="0"/>
        <v>0</v>
      </c>
      <c r="H21" s="34">
        <f t="shared" si="1"/>
        <v>0</v>
      </c>
    </row>
    <row r="22" spans="1:8" ht="63.75" thickBot="1">
      <c r="A22" s="31" t="s">
        <v>30</v>
      </c>
      <c r="B22" s="32" t="s">
        <v>31</v>
      </c>
      <c r="C22" s="33" t="s">
        <v>987</v>
      </c>
      <c r="D22" s="31" t="s">
        <v>18</v>
      </c>
      <c r="E22" s="31">
        <v>2</v>
      </c>
      <c r="F22" s="17">
        <v>0</v>
      </c>
      <c r="G22" s="34">
        <f t="shared" si="0"/>
        <v>0</v>
      </c>
      <c r="H22" s="34">
        <f t="shared" si="1"/>
        <v>0</v>
      </c>
    </row>
    <row r="23" spans="1:8" ht="47.25" customHeight="1" thickBot="1">
      <c r="A23" s="31" t="s">
        <v>32</v>
      </c>
      <c r="B23" s="32" t="s">
        <v>33</v>
      </c>
      <c r="C23" s="36" t="s">
        <v>984</v>
      </c>
      <c r="D23" s="31" t="s">
        <v>18</v>
      </c>
      <c r="E23" s="31">
        <v>1</v>
      </c>
      <c r="F23" s="17">
        <v>0</v>
      </c>
      <c r="G23" s="34">
        <f t="shared" si="0"/>
        <v>0</v>
      </c>
      <c r="H23" s="34">
        <f t="shared" si="1"/>
        <v>0</v>
      </c>
    </row>
    <row r="24" spans="1:8" ht="227.25" customHeight="1">
      <c r="A24" s="37" t="s">
        <v>34</v>
      </c>
      <c r="B24" s="38" t="s">
        <v>35</v>
      </c>
      <c r="C24" s="39" t="s">
        <v>985</v>
      </c>
      <c r="D24" s="37" t="s">
        <v>18</v>
      </c>
      <c r="E24" s="37">
        <v>1</v>
      </c>
      <c r="F24" s="9">
        <v>0</v>
      </c>
      <c r="G24" s="11">
        <f t="shared" si="0"/>
        <v>0</v>
      </c>
      <c r="H24" s="11">
        <f t="shared" si="1"/>
        <v>0</v>
      </c>
    </row>
    <row r="25" spans="1:8" ht="193.5" customHeight="1" thickBot="1">
      <c r="A25" s="40"/>
      <c r="B25" s="41"/>
      <c r="C25" s="42" t="s">
        <v>884</v>
      </c>
      <c r="D25" s="43"/>
      <c r="E25" s="43"/>
      <c r="F25" s="44"/>
      <c r="G25" s="44"/>
      <c r="H25" s="44"/>
    </row>
    <row r="26" spans="1:8" ht="48" thickBot="1">
      <c r="A26" s="31" t="s">
        <v>36</v>
      </c>
      <c r="B26" s="32" t="s">
        <v>37</v>
      </c>
      <c r="C26" s="33" t="s">
        <v>988</v>
      </c>
      <c r="D26" s="31" t="s">
        <v>18</v>
      </c>
      <c r="E26" s="31">
        <v>1</v>
      </c>
      <c r="F26" s="17">
        <v>0</v>
      </c>
      <c r="G26" s="34">
        <f aca="true" t="shared" si="2" ref="G26:G44">PRODUCT(E26:F26)</f>
        <v>0</v>
      </c>
      <c r="H26" s="34">
        <f aca="true" t="shared" si="3" ref="H26:H44">PRODUCT(G26,1.21)</f>
        <v>0</v>
      </c>
    </row>
    <row r="27" spans="1:8" ht="48.75" customHeight="1" thickBot="1">
      <c r="A27" s="45" t="s">
        <v>38</v>
      </c>
      <c r="B27" s="46" t="s">
        <v>989</v>
      </c>
      <c r="C27" s="47" t="s">
        <v>1061</v>
      </c>
      <c r="D27" s="31" t="s">
        <v>18</v>
      </c>
      <c r="E27" s="31">
        <v>10</v>
      </c>
      <c r="F27" s="17">
        <v>0</v>
      </c>
      <c r="G27" s="34">
        <f t="shared" si="2"/>
        <v>0</v>
      </c>
      <c r="H27" s="34">
        <f t="shared" si="3"/>
        <v>0</v>
      </c>
    </row>
    <row r="28" spans="1:8" ht="144.75" customHeight="1" thickBot="1">
      <c r="A28" s="31" t="s">
        <v>39</v>
      </c>
      <c r="B28" s="32" t="s">
        <v>40</v>
      </c>
      <c r="C28" s="33" t="s">
        <v>1062</v>
      </c>
      <c r="D28" s="31" t="s">
        <v>18</v>
      </c>
      <c r="E28" s="31">
        <v>30</v>
      </c>
      <c r="F28" s="17">
        <v>0</v>
      </c>
      <c r="G28" s="34">
        <f t="shared" si="2"/>
        <v>0</v>
      </c>
      <c r="H28" s="34">
        <f t="shared" si="3"/>
        <v>0</v>
      </c>
    </row>
    <row r="29" spans="1:8" ht="63.75" thickBot="1">
      <c r="A29" s="31" t="s">
        <v>41</v>
      </c>
      <c r="B29" s="32" t="s">
        <v>42</v>
      </c>
      <c r="C29" s="33" t="s">
        <v>1063</v>
      </c>
      <c r="D29" s="31" t="s">
        <v>18</v>
      </c>
      <c r="E29" s="31">
        <v>30</v>
      </c>
      <c r="F29" s="17">
        <v>0</v>
      </c>
      <c r="G29" s="34">
        <f t="shared" si="2"/>
        <v>0</v>
      </c>
      <c r="H29" s="34">
        <f t="shared" si="3"/>
        <v>0</v>
      </c>
    </row>
    <row r="30" spans="1:8" ht="32.25" thickBot="1">
      <c r="A30" s="31" t="s">
        <v>43</v>
      </c>
      <c r="B30" s="32" t="s">
        <v>44</v>
      </c>
      <c r="C30" s="33" t="s">
        <v>991</v>
      </c>
      <c r="D30" s="31" t="s">
        <v>18</v>
      </c>
      <c r="E30" s="31">
        <v>2</v>
      </c>
      <c r="F30" s="17">
        <v>0</v>
      </c>
      <c r="G30" s="34">
        <f t="shared" si="2"/>
        <v>0</v>
      </c>
      <c r="H30" s="34">
        <f t="shared" si="3"/>
        <v>0</v>
      </c>
    </row>
    <row r="31" spans="1:8" ht="95.25" thickBot="1">
      <c r="A31" s="31" t="s">
        <v>45</v>
      </c>
      <c r="B31" s="32" t="s">
        <v>46</v>
      </c>
      <c r="C31" s="33" t="s">
        <v>1065</v>
      </c>
      <c r="D31" s="31" t="s">
        <v>16</v>
      </c>
      <c r="E31" s="31">
        <v>15</v>
      </c>
      <c r="F31" s="17">
        <v>0</v>
      </c>
      <c r="G31" s="34">
        <f t="shared" si="2"/>
        <v>0</v>
      </c>
      <c r="H31" s="34">
        <f t="shared" si="3"/>
        <v>0</v>
      </c>
    </row>
    <row r="32" spans="1:8" ht="79.5" thickBot="1">
      <c r="A32" s="31" t="s">
        <v>47</v>
      </c>
      <c r="B32" s="48" t="s">
        <v>48</v>
      </c>
      <c r="C32" s="33" t="s">
        <v>1064</v>
      </c>
      <c r="D32" s="31" t="s">
        <v>18</v>
      </c>
      <c r="E32" s="31">
        <v>7</v>
      </c>
      <c r="F32" s="17">
        <v>0</v>
      </c>
      <c r="G32" s="34">
        <f t="shared" si="2"/>
        <v>0</v>
      </c>
      <c r="H32" s="34">
        <f t="shared" si="3"/>
        <v>0</v>
      </c>
    </row>
    <row r="33" spans="1:8" ht="51" customHeight="1" thickBot="1">
      <c r="A33" s="31" t="s">
        <v>49</v>
      </c>
      <c r="B33" s="32" t="s">
        <v>50</v>
      </c>
      <c r="C33" s="33" t="s">
        <v>885</v>
      </c>
      <c r="D33" s="31" t="s">
        <v>18</v>
      </c>
      <c r="E33" s="31">
        <v>1</v>
      </c>
      <c r="F33" s="17">
        <v>0</v>
      </c>
      <c r="G33" s="34">
        <f t="shared" si="2"/>
        <v>0</v>
      </c>
      <c r="H33" s="34">
        <f t="shared" si="3"/>
        <v>0</v>
      </c>
    </row>
    <row r="34" spans="1:8" ht="34.5" customHeight="1" thickBot="1">
      <c r="A34" s="31" t="s">
        <v>51</v>
      </c>
      <c r="B34" s="49" t="s">
        <v>1066</v>
      </c>
      <c r="C34" s="36" t="s">
        <v>1067</v>
      </c>
      <c r="D34" s="31" t="s">
        <v>18</v>
      </c>
      <c r="E34" s="31">
        <v>1</v>
      </c>
      <c r="F34" s="17">
        <v>0</v>
      </c>
      <c r="G34" s="34">
        <f t="shared" si="2"/>
        <v>0</v>
      </c>
      <c r="H34" s="34">
        <f t="shared" si="3"/>
        <v>0</v>
      </c>
    </row>
    <row r="35" spans="1:8" ht="79.5" thickBot="1">
      <c r="A35" s="31" t="s">
        <v>52</v>
      </c>
      <c r="B35" s="32" t="s">
        <v>53</v>
      </c>
      <c r="C35" s="33" t="s">
        <v>992</v>
      </c>
      <c r="D35" s="31" t="s">
        <v>18</v>
      </c>
      <c r="E35" s="31">
        <v>1</v>
      </c>
      <c r="F35" s="17">
        <v>0</v>
      </c>
      <c r="G35" s="34">
        <f t="shared" si="2"/>
        <v>0</v>
      </c>
      <c r="H35" s="34">
        <f t="shared" si="3"/>
        <v>0</v>
      </c>
    </row>
    <row r="36" spans="1:8" ht="48" thickBot="1">
      <c r="A36" s="31" t="s">
        <v>54</v>
      </c>
      <c r="B36" s="32" t="s">
        <v>55</v>
      </c>
      <c r="C36" s="47" t="s">
        <v>993</v>
      </c>
      <c r="D36" s="31" t="s">
        <v>18</v>
      </c>
      <c r="E36" s="31">
        <v>1</v>
      </c>
      <c r="F36" s="17">
        <v>0</v>
      </c>
      <c r="G36" s="34">
        <f t="shared" si="2"/>
        <v>0</v>
      </c>
      <c r="H36" s="34">
        <f t="shared" si="3"/>
        <v>0</v>
      </c>
    </row>
    <row r="37" spans="1:8" ht="48" thickBot="1">
      <c r="A37" s="31" t="s">
        <v>56</v>
      </c>
      <c r="B37" s="32" t="s">
        <v>57</v>
      </c>
      <c r="C37" s="47" t="s">
        <v>994</v>
      </c>
      <c r="D37" s="31" t="s">
        <v>18</v>
      </c>
      <c r="E37" s="31">
        <v>12</v>
      </c>
      <c r="F37" s="17">
        <v>0</v>
      </c>
      <c r="G37" s="34">
        <f t="shared" si="2"/>
        <v>0</v>
      </c>
      <c r="H37" s="34">
        <f t="shared" si="3"/>
        <v>0</v>
      </c>
    </row>
    <row r="38" spans="1:8" ht="39" customHeight="1" thickBot="1">
      <c r="A38" s="31" t="s">
        <v>58</v>
      </c>
      <c r="B38" s="32" t="s">
        <v>59</v>
      </c>
      <c r="C38" s="47" t="s">
        <v>995</v>
      </c>
      <c r="D38" s="31" t="s">
        <v>18</v>
      </c>
      <c r="E38" s="31">
        <v>2</v>
      </c>
      <c r="F38" s="17">
        <v>0</v>
      </c>
      <c r="G38" s="34">
        <f t="shared" si="2"/>
        <v>0</v>
      </c>
      <c r="H38" s="34">
        <f t="shared" si="3"/>
        <v>0</v>
      </c>
    </row>
    <row r="39" spans="1:8" ht="33.75" customHeight="1" thickBot="1">
      <c r="A39" s="31" t="s">
        <v>60</v>
      </c>
      <c r="B39" s="32" t="s">
        <v>61</v>
      </c>
      <c r="C39" s="47" t="s">
        <v>62</v>
      </c>
      <c r="D39" s="31" t="s">
        <v>18</v>
      </c>
      <c r="E39" s="31">
        <v>16</v>
      </c>
      <c r="F39" s="17">
        <v>0</v>
      </c>
      <c r="G39" s="34">
        <f t="shared" si="2"/>
        <v>0</v>
      </c>
      <c r="H39" s="34">
        <f t="shared" si="3"/>
        <v>0</v>
      </c>
    </row>
    <row r="40" spans="1:8" ht="35.25" customHeight="1" thickBot="1">
      <c r="A40" s="31" t="s">
        <v>63</v>
      </c>
      <c r="B40" s="32" t="s">
        <v>64</v>
      </c>
      <c r="C40" s="47" t="s">
        <v>65</v>
      </c>
      <c r="D40" s="31" t="s">
        <v>18</v>
      </c>
      <c r="E40" s="31">
        <v>16</v>
      </c>
      <c r="F40" s="17">
        <v>0</v>
      </c>
      <c r="G40" s="34">
        <f t="shared" si="2"/>
        <v>0</v>
      </c>
      <c r="H40" s="34">
        <f t="shared" si="3"/>
        <v>0</v>
      </c>
    </row>
    <row r="41" spans="1:8" ht="36" customHeight="1" thickBot="1">
      <c r="A41" s="31" t="s">
        <v>66</v>
      </c>
      <c r="B41" s="32" t="s">
        <v>67</v>
      </c>
      <c r="C41" s="47" t="s">
        <v>1068</v>
      </c>
      <c r="D41" s="31" t="s">
        <v>18</v>
      </c>
      <c r="E41" s="31">
        <v>10</v>
      </c>
      <c r="F41" s="17">
        <v>0</v>
      </c>
      <c r="G41" s="34">
        <f t="shared" si="2"/>
        <v>0</v>
      </c>
      <c r="H41" s="34">
        <f t="shared" si="3"/>
        <v>0</v>
      </c>
    </row>
    <row r="42" spans="1:8" ht="39.75" customHeight="1" thickBot="1">
      <c r="A42" s="31" t="s">
        <v>68</v>
      </c>
      <c r="B42" s="32" t="s">
        <v>69</v>
      </c>
      <c r="C42" s="47" t="s">
        <v>1069</v>
      </c>
      <c r="D42" s="31" t="s">
        <v>18</v>
      </c>
      <c r="E42" s="31">
        <v>10</v>
      </c>
      <c r="F42" s="17">
        <v>0</v>
      </c>
      <c r="G42" s="34">
        <f t="shared" si="2"/>
        <v>0</v>
      </c>
      <c r="H42" s="34">
        <f t="shared" si="3"/>
        <v>0</v>
      </c>
    </row>
    <row r="43" spans="1:8" ht="48" thickBot="1">
      <c r="A43" s="31" t="s">
        <v>70</v>
      </c>
      <c r="B43" s="47" t="s">
        <v>996</v>
      </c>
      <c r="C43" s="47" t="s">
        <v>997</v>
      </c>
      <c r="D43" s="31" t="s">
        <v>18</v>
      </c>
      <c r="E43" s="31">
        <v>1</v>
      </c>
      <c r="F43" s="17">
        <v>0</v>
      </c>
      <c r="G43" s="34">
        <f t="shared" si="2"/>
        <v>0</v>
      </c>
      <c r="H43" s="34">
        <f t="shared" si="3"/>
        <v>0</v>
      </c>
    </row>
    <row r="44" spans="1:8" ht="112.5" customHeight="1">
      <c r="A44" s="37" t="s">
        <v>96</v>
      </c>
      <c r="B44" s="163" t="s">
        <v>97</v>
      </c>
      <c r="C44" s="50" t="s">
        <v>886</v>
      </c>
      <c r="D44" s="37" t="s">
        <v>16</v>
      </c>
      <c r="E44" s="37">
        <v>1</v>
      </c>
      <c r="F44" s="9">
        <v>0</v>
      </c>
      <c r="G44" s="11">
        <f t="shared" si="2"/>
        <v>0</v>
      </c>
      <c r="H44" s="11">
        <f t="shared" si="3"/>
        <v>0</v>
      </c>
    </row>
    <row r="45" spans="1:8" ht="30">
      <c r="A45" s="51"/>
      <c r="B45" s="164"/>
      <c r="C45" s="52" t="s">
        <v>98</v>
      </c>
      <c r="D45" s="53"/>
      <c r="E45" s="53"/>
      <c r="F45" s="13"/>
      <c r="G45" s="13"/>
      <c r="H45" s="13"/>
    </row>
    <row r="46" spans="1:8" ht="30">
      <c r="A46" s="51"/>
      <c r="B46" s="164"/>
      <c r="C46" s="52" t="s">
        <v>99</v>
      </c>
      <c r="D46" s="53"/>
      <c r="E46" s="53"/>
      <c r="F46" s="13"/>
      <c r="G46" s="13"/>
      <c r="H46" s="13"/>
    </row>
    <row r="47" spans="1:8" ht="18.75">
      <c r="A47" s="51"/>
      <c r="B47" s="164"/>
      <c r="C47" s="52" t="s">
        <v>829</v>
      </c>
      <c r="D47" s="53"/>
      <c r="E47" s="53"/>
      <c r="F47" s="13"/>
      <c r="G47" s="13"/>
      <c r="H47" s="13"/>
    </row>
    <row r="48" spans="1:8" ht="18.75">
      <c r="A48" s="51"/>
      <c r="B48" s="164"/>
      <c r="C48" s="52" t="s">
        <v>830</v>
      </c>
      <c r="D48" s="53"/>
      <c r="E48" s="53"/>
      <c r="F48" s="13"/>
      <c r="G48" s="13"/>
      <c r="H48" s="13"/>
    </row>
    <row r="49" spans="1:8" ht="18.75">
      <c r="A49" s="51"/>
      <c r="B49" s="164"/>
      <c r="C49" s="52" t="s">
        <v>100</v>
      </c>
      <c r="D49" s="53"/>
      <c r="E49" s="53"/>
      <c r="F49" s="13"/>
      <c r="G49" s="13"/>
      <c r="H49" s="13"/>
    </row>
    <row r="50" spans="1:8" ht="18.75">
      <c r="A50" s="51"/>
      <c r="B50" s="164"/>
      <c r="C50" s="52" t="s">
        <v>101</v>
      </c>
      <c r="D50" s="53"/>
      <c r="E50" s="53"/>
      <c r="F50" s="13"/>
      <c r="G50" s="13"/>
      <c r="H50" s="13"/>
    </row>
    <row r="51" spans="1:8" ht="18.75">
      <c r="A51" s="51"/>
      <c r="B51" s="164"/>
      <c r="C51" s="52" t="s">
        <v>102</v>
      </c>
      <c r="D51" s="53"/>
      <c r="E51" s="53"/>
      <c r="F51" s="13"/>
      <c r="G51" s="13"/>
      <c r="H51" s="13"/>
    </row>
    <row r="52" spans="1:8" ht="30">
      <c r="A52" s="51"/>
      <c r="B52" s="164"/>
      <c r="C52" s="52" t="s">
        <v>103</v>
      </c>
      <c r="D52" s="53"/>
      <c r="E52" s="53"/>
      <c r="F52" s="13"/>
      <c r="G52" s="13"/>
      <c r="H52" s="13"/>
    </row>
    <row r="53" spans="1:8" ht="18.75">
      <c r="A53" s="51"/>
      <c r="B53" s="164"/>
      <c r="C53" s="52" t="s">
        <v>104</v>
      </c>
      <c r="D53" s="53"/>
      <c r="E53" s="53"/>
      <c r="F53" s="13"/>
      <c r="G53" s="13"/>
      <c r="H53" s="13"/>
    </row>
    <row r="54" spans="1:8" ht="18.75">
      <c r="A54" s="51"/>
      <c r="B54" s="164"/>
      <c r="C54" s="52" t="s">
        <v>105</v>
      </c>
      <c r="D54" s="53"/>
      <c r="E54" s="53"/>
      <c r="F54" s="13"/>
      <c r="G54" s="13"/>
      <c r="H54" s="13"/>
    </row>
    <row r="55" spans="1:8" ht="30">
      <c r="A55" s="51"/>
      <c r="B55" s="164"/>
      <c r="C55" s="52" t="s">
        <v>106</v>
      </c>
      <c r="D55" s="53"/>
      <c r="E55" s="53"/>
      <c r="F55" s="13"/>
      <c r="G55" s="13"/>
      <c r="H55" s="13"/>
    </row>
    <row r="56" spans="1:8" ht="30">
      <c r="A56" s="51"/>
      <c r="B56" s="164"/>
      <c r="C56" s="52" t="s">
        <v>107</v>
      </c>
      <c r="D56" s="53"/>
      <c r="E56" s="53"/>
      <c r="F56" s="13"/>
      <c r="G56" s="13"/>
      <c r="H56" s="13"/>
    </row>
    <row r="57" spans="1:8" ht="30">
      <c r="A57" s="51"/>
      <c r="B57" s="164"/>
      <c r="C57" s="52" t="s">
        <v>108</v>
      </c>
      <c r="D57" s="53"/>
      <c r="E57" s="53"/>
      <c r="F57" s="13"/>
      <c r="G57" s="13"/>
      <c r="H57" s="13"/>
    </row>
    <row r="58" spans="1:8" ht="18.75">
      <c r="A58" s="51"/>
      <c r="B58" s="54"/>
      <c r="C58" s="52" t="s">
        <v>109</v>
      </c>
      <c r="D58" s="53"/>
      <c r="E58" s="53"/>
      <c r="F58" s="13"/>
      <c r="G58" s="13"/>
      <c r="H58" s="13"/>
    </row>
    <row r="59" spans="1:8" ht="60">
      <c r="A59" s="51"/>
      <c r="B59" s="54"/>
      <c r="C59" s="52" t="s">
        <v>110</v>
      </c>
      <c r="D59" s="53"/>
      <c r="E59" s="53"/>
      <c r="F59" s="13"/>
      <c r="G59" s="13"/>
      <c r="H59" s="13"/>
    </row>
    <row r="60" spans="1:8" ht="18.75">
      <c r="A60" s="51"/>
      <c r="B60" s="54"/>
      <c r="C60" s="52" t="s">
        <v>111</v>
      </c>
      <c r="D60" s="53"/>
      <c r="E60" s="53"/>
      <c r="F60" s="13"/>
      <c r="G60" s="13"/>
      <c r="H60" s="13"/>
    </row>
    <row r="61" spans="1:8" ht="18.75">
      <c r="A61" s="51"/>
      <c r="B61" s="54"/>
      <c r="C61" s="52" t="s">
        <v>112</v>
      </c>
      <c r="D61" s="53"/>
      <c r="E61" s="53"/>
      <c r="F61" s="13"/>
      <c r="G61" s="13"/>
      <c r="H61" s="13"/>
    </row>
    <row r="62" spans="1:8" ht="18.75">
      <c r="A62" s="51"/>
      <c r="B62" s="54"/>
      <c r="C62" s="52" t="s">
        <v>113</v>
      </c>
      <c r="D62" s="53"/>
      <c r="E62" s="53"/>
      <c r="F62" s="13"/>
      <c r="G62" s="13"/>
      <c r="H62" s="13"/>
    </row>
    <row r="63" spans="1:8" ht="18.75">
      <c r="A63" s="51"/>
      <c r="B63" s="54"/>
      <c r="C63" s="52" t="s">
        <v>1070</v>
      </c>
      <c r="D63" s="53"/>
      <c r="E63" s="53"/>
      <c r="F63" s="13"/>
      <c r="G63" s="13"/>
      <c r="H63" s="13"/>
    </row>
    <row r="64" spans="1:8" ht="18.75">
      <c r="A64" s="51"/>
      <c r="B64" s="54"/>
      <c r="C64" s="52" t="s">
        <v>114</v>
      </c>
      <c r="D64" s="53"/>
      <c r="E64" s="53"/>
      <c r="F64" s="13"/>
      <c r="G64" s="13"/>
      <c r="H64" s="13"/>
    </row>
    <row r="65" spans="1:8" ht="18.75">
      <c r="A65" s="51"/>
      <c r="B65" s="54"/>
      <c r="C65" s="52" t="s">
        <v>115</v>
      </c>
      <c r="D65" s="53"/>
      <c r="E65" s="53"/>
      <c r="F65" s="13"/>
      <c r="G65" s="13"/>
      <c r="H65" s="13"/>
    </row>
    <row r="66" spans="1:8" ht="18.75">
      <c r="A66" s="51"/>
      <c r="B66" s="54"/>
      <c r="C66" s="52" t="s">
        <v>116</v>
      </c>
      <c r="D66" s="53"/>
      <c r="E66" s="53"/>
      <c r="F66" s="13"/>
      <c r="G66" s="13"/>
      <c r="H66" s="13"/>
    </row>
    <row r="67" spans="1:8" ht="18.75">
      <c r="A67" s="51"/>
      <c r="B67" s="54"/>
      <c r="C67" s="52" t="s">
        <v>117</v>
      </c>
      <c r="D67" s="53"/>
      <c r="E67" s="53"/>
      <c r="F67" s="13"/>
      <c r="G67" s="13"/>
      <c r="H67" s="13"/>
    </row>
    <row r="68" spans="1:8" ht="18.75">
      <c r="A68" s="51"/>
      <c r="B68" s="54"/>
      <c r="C68" s="52" t="s">
        <v>118</v>
      </c>
      <c r="D68" s="53"/>
      <c r="E68" s="53"/>
      <c r="F68" s="13"/>
      <c r="G68" s="13"/>
      <c r="H68" s="13"/>
    </row>
    <row r="69" spans="1:8" ht="90">
      <c r="A69" s="51"/>
      <c r="B69" s="54"/>
      <c r="C69" s="52" t="s">
        <v>1071</v>
      </c>
      <c r="D69" s="53"/>
      <c r="E69" s="53"/>
      <c r="F69" s="13"/>
      <c r="G69" s="13"/>
      <c r="H69" s="13"/>
    </row>
    <row r="70" spans="1:8" ht="18.75">
      <c r="A70" s="51"/>
      <c r="B70" s="54"/>
      <c r="C70" s="52" t="s">
        <v>119</v>
      </c>
      <c r="D70" s="53"/>
      <c r="E70" s="53"/>
      <c r="F70" s="13"/>
      <c r="G70" s="13"/>
      <c r="H70" s="13"/>
    </row>
    <row r="71" spans="1:8" ht="18.75">
      <c r="A71" s="51"/>
      <c r="B71" s="54"/>
      <c r="C71" s="52" t="s">
        <v>120</v>
      </c>
      <c r="D71" s="53"/>
      <c r="E71" s="53"/>
      <c r="F71" s="13"/>
      <c r="G71" s="13"/>
      <c r="H71" s="13"/>
    </row>
    <row r="72" spans="1:8" ht="18.75">
      <c r="A72" s="51"/>
      <c r="B72" s="54"/>
      <c r="C72" s="52" t="s">
        <v>121</v>
      </c>
      <c r="D72" s="53"/>
      <c r="E72" s="53"/>
      <c r="F72" s="13"/>
      <c r="G72" s="13"/>
      <c r="H72" s="13"/>
    </row>
    <row r="73" spans="1:8" ht="18.75">
      <c r="A73" s="51"/>
      <c r="B73" s="54"/>
      <c r="C73" s="52" t="s">
        <v>122</v>
      </c>
      <c r="D73" s="53"/>
      <c r="E73" s="53"/>
      <c r="F73" s="13"/>
      <c r="G73" s="13"/>
      <c r="H73" s="13"/>
    </row>
    <row r="74" spans="1:8" ht="18.75">
      <c r="A74" s="51"/>
      <c r="B74" s="54"/>
      <c r="C74" s="52" t="s">
        <v>123</v>
      </c>
      <c r="D74" s="53"/>
      <c r="E74" s="53"/>
      <c r="F74" s="13"/>
      <c r="G74" s="13"/>
      <c r="H74" s="13"/>
    </row>
    <row r="75" spans="1:8" ht="18.75">
      <c r="A75" s="51"/>
      <c r="B75" s="54"/>
      <c r="C75" s="52" t="s">
        <v>124</v>
      </c>
      <c r="D75" s="53"/>
      <c r="E75" s="53"/>
      <c r="F75" s="13"/>
      <c r="G75" s="13"/>
      <c r="H75" s="13"/>
    </row>
    <row r="76" spans="1:8" ht="18.75">
      <c r="A76" s="51"/>
      <c r="B76" s="54"/>
      <c r="C76" s="52" t="s">
        <v>887</v>
      </c>
      <c r="D76" s="53"/>
      <c r="E76" s="53"/>
      <c r="F76" s="13"/>
      <c r="G76" s="13"/>
      <c r="H76" s="13"/>
    </row>
    <row r="77" spans="1:8" ht="18.75">
      <c r="A77" s="51"/>
      <c r="B77" s="54"/>
      <c r="C77" s="52" t="s">
        <v>125</v>
      </c>
      <c r="D77" s="53"/>
      <c r="E77" s="53"/>
      <c r="F77" s="13"/>
      <c r="G77" s="13"/>
      <c r="H77" s="13"/>
    </row>
    <row r="78" spans="1:8" ht="18.75">
      <c r="A78" s="51"/>
      <c r="B78" s="54"/>
      <c r="C78" s="52" t="s">
        <v>126</v>
      </c>
      <c r="D78" s="53"/>
      <c r="E78" s="53"/>
      <c r="F78" s="13"/>
      <c r="G78" s="13"/>
      <c r="H78" s="13"/>
    </row>
    <row r="79" spans="1:8" ht="30">
      <c r="A79" s="51"/>
      <c r="B79" s="54"/>
      <c r="C79" s="52" t="s">
        <v>127</v>
      </c>
      <c r="D79" s="53"/>
      <c r="E79" s="53"/>
      <c r="F79" s="13"/>
      <c r="G79" s="13"/>
      <c r="H79" s="13"/>
    </row>
    <row r="80" spans="1:8" ht="18.75">
      <c r="A80" s="51"/>
      <c r="B80" s="54"/>
      <c r="C80" s="52" t="s">
        <v>128</v>
      </c>
      <c r="D80" s="53"/>
      <c r="E80" s="53"/>
      <c r="F80" s="13"/>
      <c r="G80" s="13"/>
      <c r="H80" s="13"/>
    </row>
    <row r="81" spans="1:8" ht="35.25" customHeight="1">
      <c r="A81" s="51"/>
      <c r="B81" s="54"/>
      <c r="C81" s="52" t="s">
        <v>129</v>
      </c>
      <c r="D81" s="53"/>
      <c r="E81" s="53"/>
      <c r="F81" s="13"/>
      <c r="G81" s="13"/>
      <c r="H81" s="13"/>
    </row>
    <row r="82" spans="1:8" ht="30">
      <c r="A82" s="51"/>
      <c r="B82" s="54"/>
      <c r="C82" s="52" t="s">
        <v>130</v>
      </c>
      <c r="D82" s="53"/>
      <c r="E82" s="53"/>
      <c r="F82" s="13"/>
      <c r="G82" s="13"/>
      <c r="H82" s="13"/>
    </row>
    <row r="83" spans="1:8" ht="30">
      <c r="A83" s="51"/>
      <c r="B83" s="54"/>
      <c r="C83" s="52" t="s">
        <v>131</v>
      </c>
      <c r="D83" s="53"/>
      <c r="E83" s="53"/>
      <c r="F83" s="13"/>
      <c r="G83" s="13"/>
      <c r="H83" s="13"/>
    </row>
    <row r="84" spans="1:8" ht="45">
      <c r="A84" s="51"/>
      <c r="B84" s="54"/>
      <c r="C84" s="52" t="s">
        <v>132</v>
      </c>
      <c r="D84" s="53"/>
      <c r="E84" s="53"/>
      <c r="F84" s="13"/>
      <c r="G84" s="13"/>
      <c r="H84" s="13"/>
    </row>
    <row r="85" spans="1:8" ht="18.75">
      <c r="A85" s="51"/>
      <c r="B85" s="54"/>
      <c r="C85" s="52" t="s">
        <v>133</v>
      </c>
      <c r="D85" s="53"/>
      <c r="E85" s="53"/>
      <c r="F85" s="13"/>
      <c r="G85" s="13"/>
      <c r="H85" s="13"/>
    </row>
    <row r="86" spans="1:8" ht="30">
      <c r="A86" s="51"/>
      <c r="B86" s="54"/>
      <c r="C86" s="52" t="s">
        <v>134</v>
      </c>
      <c r="D86" s="53"/>
      <c r="E86" s="53"/>
      <c r="F86" s="13"/>
      <c r="G86" s="13"/>
      <c r="H86" s="13"/>
    </row>
    <row r="87" spans="1:8" ht="45">
      <c r="A87" s="51"/>
      <c r="B87" s="54"/>
      <c r="C87" s="52" t="s">
        <v>135</v>
      </c>
      <c r="D87" s="53"/>
      <c r="E87" s="53"/>
      <c r="F87" s="13"/>
      <c r="G87" s="13"/>
      <c r="H87" s="13"/>
    </row>
    <row r="88" spans="1:8" ht="30">
      <c r="A88" s="51"/>
      <c r="B88" s="54"/>
      <c r="C88" s="52" t="s">
        <v>136</v>
      </c>
      <c r="D88" s="53"/>
      <c r="E88" s="53"/>
      <c r="F88" s="13"/>
      <c r="G88" s="13"/>
      <c r="H88" s="13"/>
    </row>
    <row r="89" spans="1:8" ht="30">
      <c r="A89" s="51"/>
      <c r="B89" s="54"/>
      <c r="C89" s="52" t="s">
        <v>137</v>
      </c>
      <c r="D89" s="53"/>
      <c r="E89" s="53"/>
      <c r="F89" s="13"/>
      <c r="G89" s="13"/>
      <c r="H89" s="13"/>
    </row>
    <row r="90" spans="1:8" ht="45">
      <c r="A90" s="51"/>
      <c r="B90" s="54"/>
      <c r="C90" s="52" t="s">
        <v>138</v>
      </c>
      <c r="D90" s="53"/>
      <c r="E90" s="53"/>
      <c r="F90" s="13"/>
      <c r="G90" s="13"/>
      <c r="H90" s="13"/>
    </row>
    <row r="91" spans="1:8" ht="30">
      <c r="A91" s="51"/>
      <c r="B91" s="54"/>
      <c r="C91" s="52" t="s">
        <v>139</v>
      </c>
      <c r="D91" s="53"/>
      <c r="E91" s="53"/>
      <c r="F91" s="13"/>
      <c r="G91" s="13"/>
      <c r="H91" s="13"/>
    </row>
    <row r="92" spans="1:8" ht="18.75">
      <c r="A92" s="51"/>
      <c r="B92" s="54"/>
      <c r="C92" s="52" t="s">
        <v>140</v>
      </c>
      <c r="D92" s="53"/>
      <c r="E92" s="53"/>
      <c r="F92" s="13"/>
      <c r="G92" s="13"/>
      <c r="H92" s="13"/>
    </row>
    <row r="93" spans="1:8" ht="18.75" customHeight="1">
      <c r="A93" s="51"/>
      <c r="B93" s="54"/>
      <c r="C93" s="52" t="s">
        <v>141</v>
      </c>
      <c r="D93" s="53"/>
      <c r="E93" s="53"/>
      <c r="F93" s="13"/>
      <c r="G93" s="13"/>
      <c r="H93" s="13"/>
    </row>
    <row r="94" spans="1:8" ht="45">
      <c r="A94" s="51"/>
      <c r="B94" s="54"/>
      <c r="C94" s="52" t="s">
        <v>142</v>
      </c>
      <c r="D94" s="53"/>
      <c r="E94" s="53"/>
      <c r="F94" s="13"/>
      <c r="G94" s="13"/>
      <c r="H94" s="13"/>
    </row>
    <row r="95" spans="1:8" ht="45">
      <c r="A95" s="51"/>
      <c r="B95" s="54"/>
      <c r="C95" s="52" t="s">
        <v>143</v>
      </c>
      <c r="D95" s="53"/>
      <c r="E95" s="53"/>
      <c r="F95" s="13"/>
      <c r="G95" s="13"/>
      <c r="H95" s="13"/>
    </row>
    <row r="96" spans="1:8" ht="45">
      <c r="A96" s="51"/>
      <c r="B96" s="54"/>
      <c r="C96" s="52" t="s">
        <v>144</v>
      </c>
      <c r="D96" s="53"/>
      <c r="E96" s="53"/>
      <c r="F96" s="13"/>
      <c r="G96" s="13"/>
      <c r="H96" s="13"/>
    </row>
    <row r="97" spans="1:8" ht="45">
      <c r="A97" s="51"/>
      <c r="B97" s="54"/>
      <c r="C97" s="52" t="s">
        <v>145</v>
      </c>
      <c r="D97" s="53"/>
      <c r="E97" s="53"/>
      <c r="F97" s="13"/>
      <c r="G97" s="13"/>
      <c r="H97" s="13"/>
    </row>
    <row r="98" spans="1:8" ht="45">
      <c r="A98" s="51"/>
      <c r="B98" s="54"/>
      <c r="C98" s="52" t="s">
        <v>146</v>
      </c>
      <c r="D98" s="53"/>
      <c r="E98" s="53"/>
      <c r="F98" s="13"/>
      <c r="G98" s="13"/>
      <c r="H98" s="13"/>
    </row>
    <row r="99" spans="1:8" ht="45">
      <c r="A99" s="51"/>
      <c r="B99" s="54"/>
      <c r="C99" s="52" t="s">
        <v>147</v>
      </c>
      <c r="D99" s="53"/>
      <c r="E99" s="53"/>
      <c r="F99" s="13"/>
      <c r="G99" s="13"/>
      <c r="H99" s="13"/>
    </row>
    <row r="100" spans="1:8" ht="45">
      <c r="A100" s="51"/>
      <c r="B100" s="54"/>
      <c r="C100" s="52" t="s">
        <v>148</v>
      </c>
      <c r="D100" s="53"/>
      <c r="E100" s="53"/>
      <c r="F100" s="13"/>
      <c r="G100" s="13"/>
      <c r="H100" s="13"/>
    </row>
    <row r="101" spans="1:8" ht="45">
      <c r="A101" s="51"/>
      <c r="B101" s="54"/>
      <c r="C101" s="52" t="s">
        <v>149</v>
      </c>
      <c r="D101" s="53"/>
      <c r="E101" s="53"/>
      <c r="F101" s="13"/>
      <c r="G101" s="13"/>
      <c r="H101" s="13"/>
    </row>
    <row r="102" spans="1:8" ht="30">
      <c r="A102" s="51"/>
      <c r="B102" s="54"/>
      <c r="C102" s="52" t="s">
        <v>150</v>
      </c>
      <c r="D102" s="53"/>
      <c r="E102" s="53"/>
      <c r="F102" s="13"/>
      <c r="G102" s="13"/>
      <c r="H102" s="13"/>
    </row>
    <row r="103" spans="1:8" ht="30">
      <c r="A103" s="51"/>
      <c r="B103" s="54"/>
      <c r="C103" s="52" t="s">
        <v>151</v>
      </c>
      <c r="D103" s="53"/>
      <c r="E103" s="53"/>
      <c r="F103" s="13"/>
      <c r="G103" s="13"/>
      <c r="H103" s="13"/>
    </row>
    <row r="104" spans="1:8" ht="18.75">
      <c r="A104" s="51"/>
      <c r="B104" s="54"/>
      <c r="C104" s="52" t="s">
        <v>152</v>
      </c>
      <c r="D104" s="53"/>
      <c r="E104" s="53"/>
      <c r="F104" s="13"/>
      <c r="G104" s="13"/>
      <c r="H104" s="13"/>
    </row>
    <row r="105" spans="1:8" ht="18.75">
      <c r="A105" s="51"/>
      <c r="B105" s="54"/>
      <c r="C105" s="52" t="s">
        <v>153</v>
      </c>
      <c r="D105" s="53"/>
      <c r="E105" s="53"/>
      <c r="F105" s="13"/>
      <c r="G105" s="13"/>
      <c r="H105" s="13"/>
    </row>
    <row r="106" spans="1:8" ht="18.75">
      <c r="A106" s="51"/>
      <c r="B106" s="54"/>
      <c r="C106" s="52" t="s">
        <v>154</v>
      </c>
      <c r="D106" s="53"/>
      <c r="E106" s="53"/>
      <c r="F106" s="13"/>
      <c r="G106" s="13"/>
      <c r="H106" s="13"/>
    </row>
    <row r="107" spans="1:8" ht="18.75">
      <c r="A107" s="51"/>
      <c r="B107" s="54"/>
      <c r="C107" s="52" t="s">
        <v>155</v>
      </c>
      <c r="D107" s="53"/>
      <c r="E107" s="53"/>
      <c r="F107" s="13"/>
      <c r="G107" s="13"/>
      <c r="H107" s="13"/>
    </row>
    <row r="108" spans="1:8" ht="18.75">
      <c r="A108" s="51"/>
      <c r="B108" s="54"/>
      <c r="C108" s="52" t="s">
        <v>156</v>
      </c>
      <c r="D108" s="53"/>
      <c r="E108" s="53"/>
      <c r="F108" s="13"/>
      <c r="G108" s="13"/>
      <c r="H108" s="13"/>
    </row>
    <row r="109" spans="1:8" ht="18.75">
      <c r="A109" s="51"/>
      <c r="B109" s="54"/>
      <c r="C109" s="52" t="s">
        <v>157</v>
      </c>
      <c r="D109" s="53"/>
      <c r="E109" s="53"/>
      <c r="F109" s="13"/>
      <c r="G109" s="13"/>
      <c r="H109" s="13"/>
    </row>
    <row r="110" spans="1:8" ht="18.75">
      <c r="A110" s="51"/>
      <c r="B110" s="54"/>
      <c r="C110" s="52" t="s">
        <v>158</v>
      </c>
      <c r="D110" s="53"/>
      <c r="E110" s="53"/>
      <c r="F110" s="13"/>
      <c r="G110" s="13"/>
      <c r="H110" s="13"/>
    </row>
    <row r="111" spans="1:8" ht="18.75">
      <c r="A111" s="51"/>
      <c r="B111" s="54"/>
      <c r="C111" s="52" t="s">
        <v>159</v>
      </c>
      <c r="D111" s="53"/>
      <c r="E111" s="53"/>
      <c r="F111" s="13"/>
      <c r="G111" s="13"/>
      <c r="H111" s="13"/>
    </row>
    <row r="112" spans="1:8" ht="18.75">
      <c r="A112" s="51"/>
      <c r="B112" s="54"/>
      <c r="C112" s="52" t="s">
        <v>160</v>
      </c>
      <c r="D112" s="53"/>
      <c r="E112" s="53"/>
      <c r="F112" s="13"/>
      <c r="G112" s="13"/>
      <c r="H112" s="13"/>
    </row>
    <row r="113" spans="1:8" ht="18.75">
      <c r="A113" s="51"/>
      <c r="B113" s="54"/>
      <c r="C113" s="52" t="s">
        <v>161</v>
      </c>
      <c r="D113" s="53"/>
      <c r="E113" s="53"/>
      <c r="F113" s="13"/>
      <c r="G113" s="13"/>
      <c r="H113" s="13"/>
    </row>
    <row r="114" spans="1:8" ht="18.75">
      <c r="A114" s="51"/>
      <c r="B114" s="54"/>
      <c r="C114" s="52" t="s">
        <v>162</v>
      </c>
      <c r="D114" s="53"/>
      <c r="E114" s="53"/>
      <c r="F114" s="13"/>
      <c r="G114" s="13"/>
      <c r="H114" s="13"/>
    </row>
    <row r="115" spans="1:8" ht="18.75">
      <c r="A115" s="51"/>
      <c r="B115" s="54"/>
      <c r="C115" s="52" t="s">
        <v>163</v>
      </c>
      <c r="D115" s="53"/>
      <c r="E115" s="53"/>
      <c r="F115" s="13"/>
      <c r="G115" s="13"/>
      <c r="H115" s="13"/>
    </row>
    <row r="116" spans="1:8" ht="18.75">
      <c r="A116" s="51"/>
      <c r="B116" s="54"/>
      <c r="C116" s="52" t="s">
        <v>164</v>
      </c>
      <c r="D116" s="53"/>
      <c r="E116" s="53"/>
      <c r="F116" s="13"/>
      <c r="G116" s="13"/>
      <c r="H116" s="13"/>
    </row>
    <row r="117" spans="1:8" ht="18.75">
      <c r="A117" s="51"/>
      <c r="B117" s="54"/>
      <c r="C117" s="52" t="s">
        <v>165</v>
      </c>
      <c r="D117" s="53"/>
      <c r="E117" s="53"/>
      <c r="F117" s="13"/>
      <c r="G117" s="13"/>
      <c r="H117" s="13"/>
    </row>
    <row r="118" spans="1:8" ht="18.75">
      <c r="A118" s="51"/>
      <c r="B118" s="54"/>
      <c r="C118" s="52" t="s">
        <v>166</v>
      </c>
      <c r="D118" s="53"/>
      <c r="E118" s="53"/>
      <c r="F118" s="13"/>
      <c r="G118" s="13"/>
      <c r="H118" s="13"/>
    </row>
    <row r="119" spans="1:8" ht="18.75">
      <c r="A119" s="51"/>
      <c r="B119" s="54"/>
      <c r="C119" s="52" t="s">
        <v>167</v>
      </c>
      <c r="D119" s="53"/>
      <c r="E119" s="53"/>
      <c r="F119" s="13"/>
      <c r="G119" s="13"/>
      <c r="H119" s="13"/>
    </row>
    <row r="120" spans="1:8" ht="18.75">
      <c r="A120" s="51"/>
      <c r="B120" s="54"/>
      <c r="C120" s="52" t="s">
        <v>168</v>
      </c>
      <c r="D120" s="53"/>
      <c r="E120" s="53"/>
      <c r="F120" s="13"/>
      <c r="G120" s="13"/>
      <c r="H120" s="13"/>
    </row>
    <row r="121" spans="1:8" ht="18.75">
      <c r="A121" s="51"/>
      <c r="B121" s="54"/>
      <c r="C121" s="52" t="s">
        <v>169</v>
      </c>
      <c r="D121" s="53"/>
      <c r="E121" s="53"/>
      <c r="F121" s="13"/>
      <c r="G121" s="13"/>
      <c r="H121" s="13"/>
    </row>
    <row r="122" spans="1:8" ht="18.75">
      <c r="A122" s="51"/>
      <c r="B122" s="54"/>
      <c r="C122" s="52" t="s">
        <v>170</v>
      </c>
      <c r="D122" s="53"/>
      <c r="E122" s="53"/>
      <c r="F122" s="13"/>
      <c r="G122" s="13"/>
      <c r="H122" s="13"/>
    </row>
    <row r="123" spans="1:8" ht="18.75">
      <c r="A123" s="51"/>
      <c r="B123" s="54"/>
      <c r="C123" s="52" t="s">
        <v>171</v>
      </c>
      <c r="D123" s="53"/>
      <c r="E123" s="53"/>
      <c r="F123" s="13"/>
      <c r="G123" s="13"/>
      <c r="H123" s="13"/>
    </row>
    <row r="124" spans="1:8" ht="18.75">
      <c r="A124" s="51"/>
      <c r="B124" s="54"/>
      <c r="C124" s="52" t="s">
        <v>172</v>
      </c>
      <c r="D124" s="53"/>
      <c r="E124" s="53"/>
      <c r="F124" s="13"/>
      <c r="G124" s="13"/>
      <c r="H124" s="13"/>
    </row>
    <row r="125" spans="1:8" ht="18.75">
      <c r="A125" s="51"/>
      <c r="B125" s="54"/>
      <c r="C125" s="52" t="s">
        <v>173</v>
      </c>
      <c r="D125" s="53"/>
      <c r="E125" s="53"/>
      <c r="F125" s="13"/>
      <c r="G125" s="13"/>
      <c r="H125" s="13"/>
    </row>
    <row r="126" spans="1:8" ht="18.75">
      <c r="A126" s="51"/>
      <c r="B126" s="54"/>
      <c r="C126" s="52" t="s">
        <v>174</v>
      </c>
      <c r="D126" s="53"/>
      <c r="E126" s="53"/>
      <c r="F126" s="13"/>
      <c r="G126" s="13"/>
      <c r="H126" s="13"/>
    </row>
    <row r="127" spans="1:8" ht="18.75">
      <c r="A127" s="51"/>
      <c r="B127" s="54"/>
      <c r="C127" s="52" t="s">
        <v>175</v>
      </c>
      <c r="D127" s="53"/>
      <c r="E127" s="53"/>
      <c r="F127" s="13"/>
      <c r="G127" s="13"/>
      <c r="H127" s="13"/>
    </row>
    <row r="128" spans="1:8" ht="18.75">
      <c r="A128" s="51"/>
      <c r="B128" s="54"/>
      <c r="C128" s="52" t="s">
        <v>176</v>
      </c>
      <c r="D128" s="53"/>
      <c r="E128" s="53"/>
      <c r="F128" s="13"/>
      <c r="G128" s="13"/>
      <c r="H128" s="13"/>
    </row>
    <row r="129" spans="1:8" ht="18.75">
      <c r="A129" s="51"/>
      <c r="B129" s="54"/>
      <c r="C129" s="52" t="s">
        <v>177</v>
      </c>
      <c r="D129" s="53"/>
      <c r="E129" s="53"/>
      <c r="F129" s="13"/>
      <c r="G129" s="13"/>
      <c r="H129" s="13"/>
    </row>
    <row r="130" spans="1:8" ht="18.75">
      <c r="A130" s="51"/>
      <c r="B130" s="54"/>
      <c r="C130" s="52" t="s">
        <v>864</v>
      </c>
      <c r="D130" s="53"/>
      <c r="E130" s="53"/>
      <c r="F130" s="13"/>
      <c r="G130" s="13"/>
      <c r="H130" s="13"/>
    </row>
    <row r="131" spans="1:8" ht="18.75">
      <c r="A131" s="51"/>
      <c r="B131" s="54"/>
      <c r="C131" s="52" t="s">
        <v>178</v>
      </c>
      <c r="D131" s="53"/>
      <c r="E131" s="53"/>
      <c r="F131" s="13"/>
      <c r="G131" s="13"/>
      <c r="H131" s="13"/>
    </row>
    <row r="132" spans="1:8" ht="18.75">
      <c r="A132" s="51"/>
      <c r="B132" s="54"/>
      <c r="C132" s="52" t="s">
        <v>179</v>
      </c>
      <c r="D132" s="53"/>
      <c r="E132" s="53"/>
      <c r="F132" s="13"/>
      <c r="G132" s="13"/>
      <c r="H132" s="13"/>
    </row>
    <row r="133" spans="1:8" ht="18.75">
      <c r="A133" s="51"/>
      <c r="B133" s="54"/>
      <c r="C133" s="52" t="s">
        <v>180</v>
      </c>
      <c r="D133" s="53"/>
      <c r="E133" s="53"/>
      <c r="F133" s="13"/>
      <c r="G133" s="13"/>
      <c r="H133" s="13"/>
    </row>
    <row r="134" spans="1:8" ht="18.75">
      <c r="A134" s="51"/>
      <c r="B134" s="54"/>
      <c r="C134" s="52" t="s">
        <v>863</v>
      </c>
      <c r="D134" s="53"/>
      <c r="E134" s="53"/>
      <c r="F134" s="13"/>
      <c r="G134" s="13"/>
      <c r="H134" s="13"/>
    </row>
    <row r="135" spans="1:8" ht="30">
      <c r="A135" s="51"/>
      <c r="B135" s="54"/>
      <c r="C135" s="52" t="s">
        <v>181</v>
      </c>
      <c r="D135" s="53"/>
      <c r="E135" s="53"/>
      <c r="F135" s="13"/>
      <c r="G135" s="13"/>
      <c r="H135" s="13"/>
    </row>
    <row r="136" spans="1:8" ht="18.75">
      <c r="A136" s="51"/>
      <c r="B136" s="54"/>
      <c r="C136" s="52" t="s">
        <v>182</v>
      </c>
      <c r="D136" s="53"/>
      <c r="E136" s="53"/>
      <c r="F136" s="13"/>
      <c r="G136" s="13"/>
      <c r="H136" s="13"/>
    </row>
    <row r="137" spans="1:8" ht="78" customHeight="1">
      <c r="A137" s="51"/>
      <c r="B137" s="54"/>
      <c r="C137" s="52" t="s">
        <v>1072</v>
      </c>
      <c r="D137" s="53"/>
      <c r="E137" s="53"/>
      <c r="F137" s="13"/>
      <c r="G137" s="13"/>
      <c r="H137" s="13"/>
    </row>
    <row r="138" spans="1:8" ht="18.75">
      <c r="A138" s="51"/>
      <c r="B138" s="54"/>
      <c r="C138" s="52" t="s">
        <v>183</v>
      </c>
      <c r="D138" s="53"/>
      <c r="E138" s="53"/>
      <c r="F138" s="13"/>
      <c r="G138" s="13"/>
      <c r="H138" s="13"/>
    </row>
    <row r="139" spans="1:8" ht="18.75">
      <c r="A139" s="51"/>
      <c r="B139" s="54"/>
      <c r="C139" s="52" t="s">
        <v>184</v>
      </c>
      <c r="D139" s="53"/>
      <c r="E139" s="53"/>
      <c r="F139" s="13"/>
      <c r="G139" s="13"/>
      <c r="H139" s="13"/>
    </row>
    <row r="140" spans="1:8" ht="18.75">
      <c r="A140" s="51"/>
      <c r="B140" s="54"/>
      <c r="C140" s="52" t="s">
        <v>862</v>
      </c>
      <c r="D140" s="53"/>
      <c r="E140" s="53"/>
      <c r="F140" s="13"/>
      <c r="G140" s="13"/>
      <c r="H140" s="13"/>
    </row>
    <row r="141" spans="1:8" ht="90">
      <c r="A141" s="51"/>
      <c r="B141" s="54"/>
      <c r="C141" s="52" t="s">
        <v>1073</v>
      </c>
      <c r="D141" s="53"/>
      <c r="E141" s="53"/>
      <c r="F141" s="13"/>
      <c r="G141" s="13"/>
      <c r="H141" s="13"/>
    </row>
    <row r="142" spans="1:8" ht="18.75">
      <c r="A142" s="51"/>
      <c r="B142" s="54"/>
      <c r="C142" s="52" t="s">
        <v>185</v>
      </c>
      <c r="D142" s="53"/>
      <c r="E142" s="53"/>
      <c r="F142" s="13"/>
      <c r="G142" s="13"/>
      <c r="H142" s="13"/>
    </row>
    <row r="143" spans="1:8" ht="18.75">
      <c r="A143" s="51"/>
      <c r="B143" s="54"/>
      <c r="C143" s="52" t="s">
        <v>186</v>
      </c>
      <c r="D143" s="53"/>
      <c r="E143" s="53"/>
      <c r="F143" s="13"/>
      <c r="G143" s="13"/>
      <c r="H143" s="13"/>
    </row>
    <row r="144" spans="1:8" ht="18.75">
      <c r="A144" s="51"/>
      <c r="B144" s="54"/>
      <c r="C144" s="52" t="s">
        <v>187</v>
      </c>
      <c r="D144" s="53"/>
      <c r="E144" s="53"/>
      <c r="F144" s="13"/>
      <c r="G144" s="13"/>
      <c r="H144" s="13"/>
    </row>
    <row r="145" spans="1:8" ht="18.75">
      <c r="A145" s="51"/>
      <c r="B145" s="54"/>
      <c r="C145" s="52" t="s">
        <v>188</v>
      </c>
      <c r="D145" s="53"/>
      <c r="E145" s="53"/>
      <c r="F145" s="13"/>
      <c r="G145" s="13"/>
      <c r="H145" s="13"/>
    </row>
    <row r="146" spans="1:8" ht="18.75">
      <c r="A146" s="51"/>
      <c r="B146" s="54"/>
      <c r="C146" s="52" t="s">
        <v>189</v>
      </c>
      <c r="D146" s="53"/>
      <c r="E146" s="53"/>
      <c r="F146" s="13"/>
      <c r="G146" s="13"/>
      <c r="H146" s="13"/>
    </row>
    <row r="147" spans="1:8" ht="45">
      <c r="A147" s="51"/>
      <c r="B147" s="54"/>
      <c r="C147" s="52" t="s">
        <v>1074</v>
      </c>
      <c r="D147" s="53"/>
      <c r="E147" s="53"/>
      <c r="F147" s="13"/>
      <c r="G147" s="13"/>
      <c r="H147" s="13"/>
    </row>
    <row r="148" spans="1:8" ht="15">
      <c r="A148" s="55"/>
      <c r="B148" s="53"/>
      <c r="C148" s="56" t="s">
        <v>190</v>
      </c>
      <c r="D148" s="53"/>
      <c r="E148" s="57"/>
      <c r="F148" s="13"/>
      <c r="G148" s="13"/>
      <c r="H148" s="13"/>
    </row>
    <row r="149" spans="1:8" ht="18.75" customHeight="1">
      <c r="A149" s="55"/>
      <c r="B149" s="53"/>
      <c r="C149" s="56" t="s">
        <v>191</v>
      </c>
      <c r="D149" s="53"/>
      <c r="E149" s="57"/>
      <c r="F149" s="13"/>
      <c r="G149" s="13"/>
      <c r="H149" s="13"/>
    </row>
    <row r="150" spans="1:8" ht="18.75" customHeight="1">
      <c r="A150" s="55"/>
      <c r="B150" s="53"/>
      <c r="C150" s="56" t="s">
        <v>192</v>
      </c>
      <c r="D150" s="53"/>
      <c r="E150" s="57"/>
      <c r="F150" s="13"/>
      <c r="G150" s="13"/>
      <c r="H150" s="13"/>
    </row>
    <row r="151" spans="1:8" ht="18.75" customHeight="1">
      <c r="A151" s="55"/>
      <c r="B151" s="53"/>
      <c r="C151" s="56" t="s">
        <v>888</v>
      </c>
      <c r="D151" s="53"/>
      <c r="E151" s="57"/>
      <c r="F151" s="13"/>
      <c r="G151" s="13"/>
      <c r="H151" s="13"/>
    </row>
    <row r="152" spans="1:8" ht="36.75" customHeight="1">
      <c r="A152" s="55"/>
      <c r="B152" s="53"/>
      <c r="C152" s="58" t="s">
        <v>895</v>
      </c>
      <c r="D152" s="53"/>
      <c r="E152" s="57"/>
      <c r="F152" s="13"/>
      <c r="G152" s="13"/>
      <c r="H152" s="13"/>
    </row>
    <row r="153" spans="1:8" ht="18.75" customHeight="1" thickBot="1">
      <c r="A153" s="59"/>
      <c r="B153" s="60"/>
      <c r="C153" s="61" t="s">
        <v>193</v>
      </c>
      <c r="D153" s="60"/>
      <c r="E153" s="62"/>
      <c r="F153" s="16"/>
      <c r="G153" s="16"/>
      <c r="H153" s="16"/>
    </row>
    <row r="154" spans="1:8" ht="15.75" thickBot="1">
      <c r="A154" s="22"/>
      <c r="B154" s="26"/>
      <c r="C154" s="26"/>
      <c r="D154" s="26"/>
      <c r="E154" s="161" t="s">
        <v>911</v>
      </c>
      <c r="F154" s="161"/>
      <c r="G154" s="63">
        <f>SUM(G9,G15:G24,G26:G44)</f>
        <v>0</v>
      </c>
      <c r="H154" s="63">
        <f>SUM(H9,H15:H24,H26:H44)</f>
        <v>0</v>
      </c>
    </row>
  </sheetData>
  <sheetProtection password="C5DD" sheet="1" objects="1" scenarios="1"/>
  <mergeCells count="7">
    <mergeCell ref="E154:F154"/>
    <mergeCell ref="B44:B57"/>
    <mergeCell ref="A6:E6"/>
    <mergeCell ref="A9:A14"/>
    <mergeCell ref="B9:B14"/>
    <mergeCell ref="D9:D14"/>
    <mergeCell ref="E9:E14"/>
  </mergeCells>
  <printOptions/>
  <pageMargins left="0.7" right="0.7" top="0.787401575" bottom="0.787401575" header="0.3" footer="0.3"/>
  <pageSetup fitToHeight="0" fitToWidth="1"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view="pageBreakPreview" zoomScale="98" zoomScaleSheetLayoutView="98" workbookViewId="0" topLeftCell="A14">
      <selection activeCell="E16" sqref="E16"/>
    </sheetView>
  </sheetViews>
  <sheetFormatPr defaultColWidth="9.140625" defaultRowHeight="15"/>
  <cols>
    <col min="1" max="1" width="10.7109375" style="2" customWidth="1"/>
    <col min="2" max="2" width="16.7109375" style="4" customWidth="1"/>
    <col min="3" max="3" width="100.7109375" style="4" customWidth="1"/>
    <col min="4" max="4" width="12.140625" style="4" customWidth="1"/>
    <col min="5" max="5" width="10.7109375" style="2" customWidth="1"/>
    <col min="6" max="8" width="14.00390625" style="0" customWidth="1"/>
    <col min="10" max="10" width="123.140625" style="0" customWidth="1"/>
  </cols>
  <sheetData>
    <row r="1" spans="1:8" ht="15">
      <c r="A1" s="18" t="s">
        <v>0</v>
      </c>
      <c r="B1" s="19"/>
      <c r="C1" s="20" t="s">
        <v>1</v>
      </c>
      <c r="D1" s="21"/>
      <c r="E1" s="22"/>
      <c r="F1" s="19"/>
      <c r="G1" s="19"/>
      <c r="H1" s="19"/>
    </row>
    <row r="2" spans="1:8" ht="15">
      <c r="A2" s="23" t="s">
        <v>2</v>
      </c>
      <c r="B2" s="19"/>
      <c r="C2" s="20" t="s">
        <v>3</v>
      </c>
      <c r="D2" s="21"/>
      <c r="E2" s="22"/>
      <c r="F2" s="19"/>
      <c r="G2" s="19"/>
      <c r="H2" s="19"/>
    </row>
    <row r="3" spans="1:8" ht="15">
      <c r="A3" s="23" t="s">
        <v>4</v>
      </c>
      <c r="B3" s="19"/>
      <c r="C3" s="20" t="s">
        <v>5</v>
      </c>
      <c r="D3" s="21"/>
      <c r="E3" s="22"/>
      <c r="F3" s="19"/>
      <c r="G3" s="19"/>
      <c r="H3" s="19"/>
    </row>
    <row r="4" spans="1:8" ht="15.75">
      <c r="A4" s="24" t="s">
        <v>6</v>
      </c>
      <c r="B4" s="19"/>
      <c r="C4" s="25" t="s">
        <v>7</v>
      </c>
      <c r="D4" s="21"/>
      <c r="E4" s="22"/>
      <c r="F4" s="19"/>
      <c r="G4" s="19"/>
      <c r="H4" s="19"/>
    </row>
    <row r="5" spans="1:8" ht="15">
      <c r="A5" s="22"/>
      <c r="B5" s="26"/>
      <c r="C5" s="26"/>
      <c r="D5" s="26"/>
      <c r="E5" s="22"/>
      <c r="F5" s="19"/>
      <c r="G5" s="19"/>
      <c r="H5" s="19"/>
    </row>
    <row r="6" spans="1:8" ht="18.75">
      <c r="A6" s="157" t="s">
        <v>195</v>
      </c>
      <c r="B6" s="158"/>
      <c r="C6" s="158"/>
      <c r="D6" s="158"/>
      <c r="E6" s="158"/>
      <c r="F6" s="19"/>
      <c r="G6" s="19"/>
      <c r="H6" s="19"/>
    </row>
    <row r="7" spans="1:8" ht="15.75" thickBot="1">
      <c r="A7" s="22"/>
      <c r="B7" s="26"/>
      <c r="C7" s="26"/>
      <c r="D7" s="26"/>
      <c r="E7" s="22"/>
      <c r="F7" s="19"/>
      <c r="G7" s="19"/>
      <c r="H7" s="19"/>
    </row>
    <row r="8" spans="1:8" ht="48" thickBot="1">
      <c r="A8" s="27" t="s">
        <v>8</v>
      </c>
      <c r="B8" s="27" t="s">
        <v>9</v>
      </c>
      <c r="C8" s="28" t="s">
        <v>10</v>
      </c>
      <c r="D8" s="27" t="s">
        <v>11</v>
      </c>
      <c r="E8" s="29" t="s">
        <v>12</v>
      </c>
      <c r="F8" s="30" t="s">
        <v>908</v>
      </c>
      <c r="G8" s="30" t="s">
        <v>909</v>
      </c>
      <c r="H8" s="30" t="s">
        <v>910</v>
      </c>
    </row>
    <row r="9" spans="1:8" ht="251.25" customHeight="1" thickBot="1">
      <c r="A9" s="31" t="s">
        <v>196</v>
      </c>
      <c r="B9" s="32" t="s">
        <v>197</v>
      </c>
      <c r="C9" s="33" t="s">
        <v>1075</v>
      </c>
      <c r="D9" s="31" t="s">
        <v>18</v>
      </c>
      <c r="E9" s="31">
        <v>1</v>
      </c>
      <c r="F9" s="17">
        <v>0</v>
      </c>
      <c r="G9" s="34">
        <f>PRODUCT(E9:F9)</f>
        <v>0</v>
      </c>
      <c r="H9" s="34">
        <f>PRODUCT(G9,1.21)</f>
        <v>0</v>
      </c>
    </row>
    <row r="10" spans="1:10" ht="397.5" customHeight="1">
      <c r="A10" s="165" t="s">
        <v>198</v>
      </c>
      <c r="B10" s="172" t="s">
        <v>912</v>
      </c>
      <c r="C10" s="81" t="s">
        <v>1076</v>
      </c>
      <c r="D10" s="165" t="s">
        <v>593</v>
      </c>
      <c r="E10" s="165">
        <v>3</v>
      </c>
      <c r="F10" s="9">
        <v>0</v>
      </c>
      <c r="G10" s="11">
        <f aca="true" t="shared" si="0" ref="G10:G17">PRODUCT(E10:F10)</f>
        <v>0</v>
      </c>
      <c r="H10" s="11">
        <f aca="true" t="shared" si="1" ref="H10:H17">PRODUCT(G10,1.21)</f>
        <v>0</v>
      </c>
      <c r="J10" s="5"/>
    </row>
    <row r="11" spans="1:8" ht="90.75" thickBot="1">
      <c r="A11" s="171"/>
      <c r="B11" s="173"/>
      <c r="C11" s="82" t="s">
        <v>913</v>
      </c>
      <c r="D11" s="171"/>
      <c r="E11" s="171"/>
      <c r="F11" s="44"/>
      <c r="G11" s="44"/>
      <c r="H11" s="44"/>
    </row>
    <row r="12" spans="1:8" ht="237" thickBot="1">
      <c r="A12" s="31" t="s">
        <v>199</v>
      </c>
      <c r="B12" s="32" t="s">
        <v>914</v>
      </c>
      <c r="C12" s="83" t="s">
        <v>998</v>
      </c>
      <c r="D12" s="31" t="s">
        <v>593</v>
      </c>
      <c r="E12" s="31">
        <v>3</v>
      </c>
      <c r="F12" s="17">
        <v>0</v>
      </c>
      <c r="G12" s="34">
        <f t="shared" si="0"/>
        <v>0</v>
      </c>
      <c r="H12" s="34">
        <f t="shared" si="1"/>
        <v>0</v>
      </c>
    </row>
    <row r="13" spans="1:8" ht="255.75" customHeight="1" thickBot="1">
      <c r="A13" s="31" t="s">
        <v>200</v>
      </c>
      <c r="B13" s="33" t="s">
        <v>201</v>
      </c>
      <c r="C13" s="33" t="s">
        <v>1000</v>
      </c>
      <c r="D13" s="31" t="s">
        <v>593</v>
      </c>
      <c r="E13" s="31">
        <v>1</v>
      </c>
      <c r="F13" s="17">
        <v>0</v>
      </c>
      <c r="G13" s="34">
        <f t="shared" si="0"/>
        <v>0</v>
      </c>
      <c r="H13" s="34">
        <f t="shared" si="1"/>
        <v>0</v>
      </c>
    </row>
    <row r="14" spans="1:8" ht="299.25">
      <c r="A14" s="165" t="s">
        <v>202</v>
      </c>
      <c r="B14" s="174" t="s">
        <v>203</v>
      </c>
      <c r="C14" s="84" t="s">
        <v>1077</v>
      </c>
      <c r="D14" s="165" t="s">
        <v>593</v>
      </c>
      <c r="E14" s="165">
        <v>1</v>
      </c>
      <c r="F14" s="9">
        <v>0</v>
      </c>
      <c r="G14" s="11">
        <f t="shared" si="0"/>
        <v>0</v>
      </c>
      <c r="H14" s="11">
        <f t="shared" si="1"/>
        <v>0</v>
      </c>
    </row>
    <row r="15" spans="1:8" ht="280.5" customHeight="1" thickBot="1">
      <c r="A15" s="171"/>
      <c r="B15" s="173"/>
      <c r="C15" s="85" t="s">
        <v>1078</v>
      </c>
      <c r="D15" s="171"/>
      <c r="E15" s="171"/>
      <c r="F15" s="44"/>
      <c r="G15" s="44"/>
      <c r="H15" s="44"/>
    </row>
    <row r="16" spans="1:9" ht="218.25" customHeight="1" thickBot="1">
      <c r="A16" s="64" t="s">
        <v>204</v>
      </c>
      <c r="B16" s="86" t="s">
        <v>205</v>
      </c>
      <c r="C16" s="84" t="s">
        <v>999</v>
      </c>
      <c r="D16" s="64" t="s">
        <v>18</v>
      </c>
      <c r="E16" s="64">
        <v>1</v>
      </c>
      <c r="F16" s="9">
        <v>0</v>
      </c>
      <c r="G16" s="11">
        <f t="shared" si="0"/>
        <v>0</v>
      </c>
      <c r="H16" s="11">
        <f t="shared" si="1"/>
        <v>0</v>
      </c>
      <c r="I16" s="5"/>
    </row>
    <row r="17" spans="1:8" ht="225.75" customHeight="1" thickBot="1">
      <c r="A17" s="31" t="s">
        <v>206</v>
      </c>
      <c r="B17" s="32" t="s">
        <v>207</v>
      </c>
      <c r="C17" s="33" t="s">
        <v>208</v>
      </c>
      <c r="D17" s="31" t="s">
        <v>18</v>
      </c>
      <c r="E17" s="31">
        <v>1</v>
      </c>
      <c r="F17" s="17">
        <v>0</v>
      </c>
      <c r="G17" s="34">
        <f t="shared" si="0"/>
        <v>0</v>
      </c>
      <c r="H17" s="34">
        <f t="shared" si="1"/>
        <v>0</v>
      </c>
    </row>
    <row r="18" spans="1:8" ht="15.75" thickBot="1">
      <c r="A18" s="22"/>
      <c r="B18" s="26"/>
      <c r="C18" s="26"/>
      <c r="D18" s="26"/>
      <c r="E18" s="161" t="s">
        <v>911</v>
      </c>
      <c r="F18" s="161"/>
      <c r="G18" s="63">
        <f>SUM(G9,G10,G12,G13,G14,G16,G17)</f>
        <v>0</v>
      </c>
      <c r="H18" s="63">
        <f>SUM(H9,H10,H12,H13,H14,H16,H17)</f>
        <v>0</v>
      </c>
    </row>
  </sheetData>
  <sheetProtection password="C5DD" sheet="1" objects="1" scenarios="1"/>
  <mergeCells count="10">
    <mergeCell ref="E18:F18"/>
    <mergeCell ref="A6:E6"/>
    <mergeCell ref="A10:A11"/>
    <mergeCell ref="B10:B11"/>
    <mergeCell ref="D10:D11"/>
    <mergeCell ref="E10:E11"/>
    <mergeCell ref="A14:A15"/>
    <mergeCell ref="B14:B15"/>
    <mergeCell ref="D14:D15"/>
    <mergeCell ref="E14:E15"/>
  </mergeCells>
  <printOptions/>
  <pageMargins left="0.7" right="0.7" top="0.787401575" bottom="0.787401575" header="0.3" footer="0.3"/>
  <pageSetup fitToHeight="0" fitToWidth="1" horizontalDpi="600" verticalDpi="600" orientation="landscape" paperSize="9" scale="68"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view="pageBreakPreview" zoomScale="89" zoomScaleSheetLayoutView="89" workbookViewId="0" topLeftCell="A47">
      <selection activeCell="C53" sqref="C53"/>
    </sheetView>
  </sheetViews>
  <sheetFormatPr defaultColWidth="9.140625" defaultRowHeight="15"/>
  <cols>
    <col min="1" max="1" width="10.7109375" style="2" customWidth="1"/>
    <col min="2" max="2" width="16.7109375" style="4" customWidth="1"/>
    <col min="3" max="3" width="101.28125" style="4" customWidth="1"/>
    <col min="4" max="4" width="12.140625" style="4" customWidth="1"/>
    <col min="5" max="5" width="10.7109375" style="2" customWidth="1"/>
    <col min="6" max="8" width="14.00390625" style="0" customWidth="1"/>
  </cols>
  <sheetData>
    <row r="1" spans="1:8" ht="15">
      <c r="A1" s="18" t="s">
        <v>0</v>
      </c>
      <c r="B1" s="19"/>
      <c r="C1" s="20" t="s">
        <v>1</v>
      </c>
      <c r="D1" s="21"/>
      <c r="E1" s="22"/>
      <c r="F1" s="19"/>
      <c r="G1" s="19"/>
      <c r="H1" s="19"/>
    </row>
    <row r="2" spans="1:8" ht="15">
      <c r="A2" s="23" t="s">
        <v>2</v>
      </c>
      <c r="B2" s="19"/>
      <c r="C2" s="20" t="s">
        <v>3</v>
      </c>
      <c r="D2" s="21"/>
      <c r="E2" s="22"/>
      <c r="F2" s="19"/>
      <c r="G2" s="19"/>
      <c r="H2" s="19"/>
    </row>
    <row r="3" spans="1:8" ht="15">
      <c r="A3" s="23" t="s">
        <v>4</v>
      </c>
      <c r="B3" s="19"/>
      <c r="C3" s="20" t="s">
        <v>5</v>
      </c>
      <c r="D3" s="21"/>
      <c r="E3" s="22"/>
      <c r="F3" s="19"/>
      <c r="G3" s="19"/>
      <c r="H3" s="19"/>
    </row>
    <row r="4" spans="1:8" ht="15.75">
      <c r="A4" s="24" t="s">
        <v>6</v>
      </c>
      <c r="B4" s="19"/>
      <c r="C4" s="25" t="s">
        <v>7</v>
      </c>
      <c r="D4" s="21"/>
      <c r="E4" s="22"/>
      <c r="F4" s="19"/>
      <c r="G4" s="19"/>
      <c r="H4" s="19"/>
    </row>
    <row r="5" spans="1:8" ht="15">
      <c r="A5" s="22"/>
      <c r="B5" s="26"/>
      <c r="C5" s="26"/>
      <c r="D5" s="26"/>
      <c r="E5" s="22"/>
      <c r="F5" s="19"/>
      <c r="G5" s="19"/>
      <c r="H5" s="19"/>
    </row>
    <row r="6" spans="1:8" ht="18.75">
      <c r="A6" s="157" t="s">
        <v>580</v>
      </c>
      <c r="B6" s="158"/>
      <c r="C6" s="158"/>
      <c r="D6" s="158"/>
      <c r="E6" s="158"/>
      <c r="F6" s="19"/>
      <c r="G6" s="19"/>
      <c r="H6" s="19"/>
    </row>
    <row r="7" spans="1:8" ht="15.75" thickBot="1">
      <c r="A7" s="22"/>
      <c r="B7" s="26"/>
      <c r="C7" s="26"/>
      <c r="D7" s="26"/>
      <c r="E7" s="22"/>
      <c r="F7" s="19"/>
      <c r="G7" s="19"/>
      <c r="H7" s="19"/>
    </row>
    <row r="8" spans="1:8" ht="48" thickBot="1">
      <c r="A8" s="27" t="s">
        <v>8</v>
      </c>
      <c r="B8" s="27" t="s">
        <v>9</v>
      </c>
      <c r="C8" s="28" t="s">
        <v>10</v>
      </c>
      <c r="D8" s="27" t="s">
        <v>11</v>
      </c>
      <c r="E8" s="29" t="s">
        <v>12</v>
      </c>
      <c r="F8" s="30" t="s">
        <v>908</v>
      </c>
      <c r="G8" s="30" t="s">
        <v>909</v>
      </c>
      <c r="H8" s="30" t="s">
        <v>910</v>
      </c>
    </row>
    <row r="9" spans="1:8" ht="79.5" thickBot="1">
      <c r="A9" s="31" t="s">
        <v>443</v>
      </c>
      <c r="B9" s="71" t="s">
        <v>875</v>
      </c>
      <c r="C9" s="83" t="s">
        <v>905</v>
      </c>
      <c r="D9" s="31" t="s">
        <v>18</v>
      </c>
      <c r="E9" s="31">
        <v>1</v>
      </c>
      <c r="F9" s="17">
        <v>0</v>
      </c>
      <c r="G9" s="34">
        <f>PRODUCT(E9:F9)</f>
        <v>0</v>
      </c>
      <c r="H9" s="34">
        <f>PRODUCT(G9,1.21)</f>
        <v>0</v>
      </c>
    </row>
    <row r="10" spans="1:8" ht="48" thickBot="1">
      <c r="A10" s="31" t="s">
        <v>444</v>
      </c>
      <c r="B10" s="32" t="s">
        <v>445</v>
      </c>
      <c r="C10" s="87" t="s">
        <v>1079</v>
      </c>
      <c r="D10" s="31" t="s">
        <v>18</v>
      </c>
      <c r="E10" s="31">
        <v>1</v>
      </c>
      <c r="F10" s="17">
        <v>0</v>
      </c>
      <c r="G10" s="34">
        <f aca="true" t="shared" si="0" ref="G10:G57">PRODUCT(E10:F10)</f>
        <v>0</v>
      </c>
      <c r="H10" s="34">
        <f aca="true" t="shared" si="1" ref="H10:H57">PRODUCT(G10,1.21)</f>
        <v>0</v>
      </c>
    </row>
    <row r="11" spans="1:8" ht="96.75" customHeight="1" thickBot="1">
      <c r="A11" s="31" t="s">
        <v>446</v>
      </c>
      <c r="B11" s="32" t="s">
        <v>447</v>
      </c>
      <c r="C11" s="87" t="s">
        <v>448</v>
      </c>
      <c r="D11" s="31" t="s">
        <v>18</v>
      </c>
      <c r="E11" s="31">
        <v>1</v>
      </c>
      <c r="F11" s="17">
        <v>0</v>
      </c>
      <c r="G11" s="34">
        <f t="shared" si="0"/>
        <v>0</v>
      </c>
      <c r="H11" s="34">
        <f t="shared" si="1"/>
        <v>0</v>
      </c>
    </row>
    <row r="12" spans="1:8" ht="32.25" thickBot="1">
      <c r="A12" s="31" t="s">
        <v>449</v>
      </c>
      <c r="B12" s="32" t="s">
        <v>450</v>
      </c>
      <c r="C12" s="87" t="s">
        <v>451</v>
      </c>
      <c r="D12" s="31" t="s">
        <v>18</v>
      </c>
      <c r="E12" s="31">
        <v>1</v>
      </c>
      <c r="F12" s="17">
        <v>0</v>
      </c>
      <c r="G12" s="34">
        <f t="shared" si="0"/>
        <v>0</v>
      </c>
      <c r="H12" s="34">
        <f t="shared" si="1"/>
        <v>0</v>
      </c>
    </row>
    <row r="13" spans="1:8" ht="63.75" thickBot="1">
      <c r="A13" s="31" t="s">
        <v>452</v>
      </c>
      <c r="B13" s="32" t="s">
        <v>453</v>
      </c>
      <c r="C13" s="87" t="s">
        <v>454</v>
      </c>
      <c r="D13" s="31" t="s">
        <v>18</v>
      </c>
      <c r="E13" s="31">
        <v>1</v>
      </c>
      <c r="F13" s="17">
        <v>0</v>
      </c>
      <c r="G13" s="34">
        <f t="shared" si="0"/>
        <v>0</v>
      </c>
      <c r="H13" s="34">
        <f t="shared" si="1"/>
        <v>0</v>
      </c>
    </row>
    <row r="14" spans="1:8" ht="32.25" thickBot="1">
      <c r="A14" s="31" t="s">
        <v>455</v>
      </c>
      <c r="B14" s="32" t="s">
        <v>456</v>
      </c>
      <c r="C14" s="87" t="s">
        <v>457</v>
      </c>
      <c r="D14" s="31" t="s">
        <v>18</v>
      </c>
      <c r="E14" s="31">
        <v>1</v>
      </c>
      <c r="F14" s="17">
        <v>0</v>
      </c>
      <c r="G14" s="34">
        <f t="shared" si="0"/>
        <v>0</v>
      </c>
      <c r="H14" s="34">
        <f t="shared" si="1"/>
        <v>0</v>
      </c>
    </row>
    <row r="15" spans="1:8" ht="111" thickBot="1">
      <c r="A15" s="31" t="s">
        <v>458</v>
      </c>
      <c r="B15" s="32" t="s">
        <v>459</v>
      </c>
      <c r="C15" s="87" t="s">
        <v>1080</v>
      </c>
      <c r="D15" s="31" t="s">
        <v>18</v>
      </c>
      <c r="E15" s="31">
        <v>1</v>
      </c>
      <c r="F15" s="17">
        <v>0</v>
      </c>
      <c r="G15" s="34">
        <f t="shared" si="0"/>
        <v>0</v>
      </c>
      <c r="H15" s="34">
        <f t="shared" si="1"/>
        <v>0</v>
      </c>
    </row>
    <row r="16" spans="1:8" ht="63.75" thickBot="1">
      <c r="A16" s="31" t="s">
        <v>460</v>
      </c>
      <c r="B16" s="32" t="s">
        <v>461</v>
      </c>
      <c r="C16" s="87" t="s">
        <v>462</v>
      </c>
      <c r="D16" s="31" t="s">
        <v>18</v>
      </c>
      <c r="E16" s="31">
        <v>2</v>
      </c>
      <c r="F16" s="17">
        <v>0</v>
      </c>
      <c r="G16" s="34">
        <f t="shared" si="0"/>
        <v>0</v>
      </c>
      <c r="H16" s="34">
        <f t="shared" si="1"/>
        <v>0</v>
      </c>
    </row>
    <row r="17" spans="1:8" ht="63.75" thickBot="1">
      <c r="A17" s="31" t="s">
        <v>463</v>
      </c>
      <c r="B17" s="32" t="s">
        <v>464</v>
      </c>
      <c r="C17" s="87" t="s">
        <v>873</v>
      </c>
      <c r="D17" s="31" t="s">
        <v>18</v>
      </c>
      <c r="E17" s="31">
        <v>1</v>
      </c>
      <c r="F17" s="17">
        <v>0</v>
      </c>
      <c r="G17" s="34">
        <f t="shared" si="0"/>
        <v>0</v>
      </c>
      <c r="H17" s="34">
        <f t="shared" si="1"/>
        <v>0</v>
      </c>
    </row>
    <row r="18" spans="1:8" ht="68.25" customHeight="1" thickBot="1">
      <c r="A18" s="31" t="s">
        <v>465</v>
      </c>
      <c r="B18" s="32" t="s">
        <v>466</v>
      </c>
      <c r="C18" s="83" t="s">
        <v>889</v>
      </c>
      <c r="D18" s="31" t="s">
        <v>18</v>
      </c>
      <c r="E18" s="31">
        <v>2</v>
      </c>
      <c r="F18" s="17">
        <v>0</v>
      </c>
      <c r="G18" s="34">
        <f t="shared" si="0"/>
        <v>0</v>
      </c>
      <c r="H18" s="34">
        <f t="shared" si="1"/>
        <v>0</v>
      </c>
    </row>
    <row r="19" spans="1:8" ht="63.75" thickBot="1">
      <c r="A19" s="31" t="s">
        <v>467</v>
      </c>
      <c r="B19" s="32" t="s">
        <v>468</v>
      </c>
      <c r="C19" s="87" t="s">
        <v>469</v>
      </c>
      <c r="D19" s="31" t="s">
        <v>18</v>
      </c>
      <c r="E19" s="31">
        <v>5</v>
      </c>
      <c r="F19" s="17">
        <v>0</v>
      </c>
      <c r="G19" s="34">
        <f t="shared" si="0"/>
        <v>0</v>
      </c>
      <c r="H19" s="34">
        <f t="shared" si="1"/>
        <v>0</v>
      </c>
    </row>
    <row r="20" spans="1:8" ht="32.25" thickBot="1">
      <c r="A20" s="31" t="s">
        <v>470</v>
      </c>
      <c r="B20" s="32" t="s">
        <v>471</v>
      </c>
      <c r="C20" s="87" t="s">
        <v>472</v>
      </c>
      <c r="D20" s="31" t="s">
        <v>18</v>
      </c>
      <c r="E20" s="31">
        <v>5</v>
      </c>
      <c r="F20" s="17">
        <v>0</v>
      </c>
      <c r="G20" s="34">
        <f t="shared" si="0"/>
        <v>0</v>
      </c>
      <c r="H20" s="34">
        <f t="shared" si="1"/>
        <v>0</v>
      </c>
    </row>
    <row r="21" spans="1:8" ht="63.75" thickBot="1">
      <c r="A21" s="31" t="s">
        <v>473</v>
      </c>
      <c r="B21" s="32" t="s">
        <v>474</v>
      </c>
      <c r="C21" s="87" t="s">
        <v>475</v>
      </c>
      <c r="D21" s="31" t="s">
        <v>18</v>
      </c>
      <c r="E21" s="31">
        <v>5</v>
      </c>
      <c r="F21" s="17">
        <v>0</v>
      </c>
      <c r="G21" s="34">
        <f t="shared" si="0"/>
        <v>0</v>
      </c>
      <c r="H21" s="34">
        <f t="shared" si="1"/>
        <v>0</v>
      </c>
    </row>
    <row r="22" spans="1:8" ht="32.25" thickBot="1">
      <c r="A22" s="31" t="s">
        <v>476</v>
      </c>
      <c r="B22" s="32" t="s">
        <v>477</v>
      </c>
      <c r="C22" s="87" t="s">
        <v>478</v>
      </c>
      <c r="D22" s="31" t="s">
        <v>18</v>
      </c>
      <c r="E22" s="31">
        <v>5</v>
      </c>
      <c r="F22" s="17">
        <v>0</v>
      </c>
      <c r="G22" s="34">
        <f t="shared" si="0"/>
        <v>0</v>
      </c>
      <c r="H22" s="34">
        <f t="shared" si="1"/>
        <v>0</v>
      </c>
    </row>
    <row r="23" spans="1:8" ht="32.25" thickBot="1">
      <c r="A23" s="31" t="s">
        <v>479</v>
      </c>
      <c r="B23" s="32" t="s">
        <v>480</v>
      </c>
      <c r="C23" s="88" t="s">
        <v>481</v>
      </c>
      <c r="D23" s="31" t="s">
        <v>18</v>
      </c>
      <c r="E23" s="31">
        <v>2</v>
      </c>
      <c r="F23" s="17">
        <v>0</v>
      </c>
      <c r="G23" s="34">
        <f t="shared" si="0"/>
        <v>0</v>
      </c>
      <c r="H23" s="34">
        <f t="shared" si="1"/>
        <v>0</v>
      </c>
    </row>
    <row r="24" spans="1:8" ht="48" thickBot="1">
      <c r="A24" s="31" t="s">
        <v>482</v>
      </c>
      <c r="B24" s="32" t="s">
        <v>483</v>
      </c>
      <c r="C24" s="87" t="s">
        <v>484</v>
      </c>
      <c r="D24" s="31" t="s">
        <v>18</v>
      </c>
      <c r="E24" s="31">
        <v>10</v>
      </c>
      <c r="F24" s="17">
        <v>0</v>
      </c>
      <c r="G24" s="34">
        <f t="shared" si="0"/>
        <v>0</v>
      </c>
      <c r="H24" s="34">
        <f t="shared" si="1"/>
        <v>0</v>
      </c>
    </row>
    <row r="25" spans="1:8" ht="48" thickBot="1">
      <c r="A25" s="31" t="s">
        <v>485</v>
      </c>
      <c r="B25" s="32" t="s">
        <v>486</v>
      </c>
      <c r="C25" s="87" t="s">
        <v>484</v>
      </c>
      <c r="D25" s="31" t="s">
        <v>18</v>
      </c>
      <c r="E25" s="31">
        <v>10</v>
      </c>
      <c r="F25" s="17">
        <v>0</v>
      </c>
      <c r="G25" s="34">
        <f t="shared" si="0"/>
        <v>0</v>
      </c>
      <c r="H25" s="34">
        <f t="shared" si="1"/>
        <v>0</v>
      </c>
    </row>
    <row r="26" spans="1:8" ht="48" thickBot="1">
      <c r="A26" s="31" t="s">
        <v>487</v>
      </c>
      <c r="B26" s="32" t="s">
        <v>488</v>
      </c>
      <c r="C26" s="87" t="s">
        <v>489</v>
      </c>
      <c r="D26" s="31" t="s">
        <v>18</v>
      </c>
      <c r="E26" s="31">
        <v>3</v>
      </c>
      <c r="F26" s="17">
        <v>0</v>
      </c>
      <c r="G26" s="34">
        <f t="shared" si="0"/>
        <v>0</v>
      </c>
      <c r="H26" s="34">
        <f t="shared" si="1"/>
        <v>0</v>
      </c>
    </row>
    <row r="27" spans="1:8" ht="48" thickBot="1">
      <c r="A27" s="31" t="s">
        <v>490</v>
      </c>
      <c r="B27" s="32" t="s">
        <v>488</v>
      </c>
      <c r="C27" s="87" t="s">
        <v>491</v>
      </c>
      <c r="D27" s="31" t="s">
        <v>18</v>
      </c>
      <c r="E27" s="31">
        <v>3</v>
      </c>
      <c r="F27" s="17">
        <v>0</v>
      </c>
      <c r="G27" s="34">
        <f t="shared" si="0"/>
        <v>0</v>
      </c>
      <c r="H27" s="34">
        <f t="shared" si="1"/>
        <v>0</v>
      </c>
    </row>
    <row r="28" spans="1:8" ht="63.75" thickBot="1">
      <c r="A28" s="31" t="s">
        <v>492</v>
      </c>
      <c r="B28" s="32" t="s">
        <v>493</v>
      </c>
      <c r="C28" s="87" t="s">
        <v>489</v>
      </c>
      <c r="D28" s="31" t="s">
        <v>18</v>
      </c>
      <c r="E28" s="31">
        <v>2</v>
      </c>
      <c r="F28" s="17">
        <v>0</v>
      </c>
      <c r="G28" s="34">
        <f t="shared" si="0"/>
        <v>0</v>
      </c>
      <c r="H28" s="34">
        <f t="shared" si="1"/>
        <v>0</v>
      </c>
    </row>
    <row r="29" spans="1:8" ht="48" thickBot="1">
      <c r="A29" s="31" t="s">
        <v>494</v>
      </c>
      <c r="B29" s="32" t="s">
        <v>495</v>
      </c>
      <c r="C29" s="87" t="s">
        <v>491</v>
      </c>
      <c r="D29" s="31" t="s">
        <v>18</v>
      </c>
      <c r="E29" s="31">
        <v>3</v>
      </c>
      <c r="F29" s="17">
        <v>0</v>
      </c>
      <c r="G29" s="34">
        <f t="shared" si="0"/>
        <v>0</v>
      </c>
      <c r="H29" s="34">
        <f t="shared" si="1"/>
        <v>0</v>
      </c>
    </row>
    <row r="30" spans="1:8" ht="48" thickBot="1">
      <c r="A30" s="31" t="s">
        <v>496</v>
      </c>
      <c r="B30" s="32" t="s">
        <v>497</v>
      </c>
      <c r="C30" s="87" t="s">
        <v>498</v>
      </c>
      <c r="D30" s="31" t="s">
        <v>18</v>
      </c>
      <c r="E30" s="31">
        <v>5</v>
      </c>
      <c r="F30" s="17">
        <v>0</v>
      </c>
      <c r="G30" s="34">
        <f t="shared" si="0"/>
        <v>0</v>
      </c>
      <c r="H30" s="34">
        <f t="shared" si="1"/>
        <v>0</v>
      </c>
    </row>
    <row r="31" spans="1:8" ht="48" thickBot="1">
      <c r="A31" s="31" t="s">
        <v>499</v>
      </c>
      <c r="B31" s="32" t="s">
        <v>500</v>
      </c>
      <c r="C31" s="87" t="s">
        <v>501</v>
      </c>
      <c r="D31" s="31" t="s">
        <v>18</v>
      </c>
      <c r="E31" s="31">
        <v>8</v>
      </c>
      <c r="F31" s="17">
        <v>0</v>
      </c>
      <c r="G31" s="34">
        <f t="shared" si="0"/>
        <v>0</v>
      </c>
      <c r="H31" s="34">
        <f t="shared" si="1"/>
        <v>0</v>
      </c>
    </row>
    <row r="32" spans="1:8" ht="48" thickBot="1">
      <c r="A32" s="31" t="s">
        <v>502</v>
      </c>
      <c r="B32" s="32" t="s">
        <v>503</v>
      </c>
      <c r="C32" s="87" t="s">
        <v>501</v>
      </c>
      <c r="D32" s="31" t="s">
        <v>18</v>
      </c>
      <c r="E32" s="31">
        <v>6</v>
      </c>
      <c r="F32" s="17">
        <v>0</v>
      </c>
      <c r="G32" s="34">
        <f t="shared" si="0"/>
        <v>0</v>
      </c>
      <c r="H32" s="34">
        <f t="shared" si="1"/>
        <v>0</v>
      </c>
    </row>
    <row r="33" spans="1:8" ht="48" thickBot="1">
      <c r="A33" s="31" t="s">
        <v>504</v>
      </c>
      <c r="B33" s="32" t="s">
        <v>505</v>
      </c>
      <c r="C33" s="87" t="s">
        <v>501</v>
      </c>
      <c r="D33" s="31" t="s">
        <v>18</v>
      </c>
      <c r="E33" s="31">
        <v>6</v>
      </c>
      <c r="F33" s="17">
        <v>0</v>
      </c>
      <c r="G33" s="34">
        <f t="shared" si="0"/>
        <v>0</v>
      </c>
      <c r="H33" s="34">
        <f t="shared" si="1"/>
        <v>0</v>
      </c>
    </row>
    <row r="34" spans="1:8" ht="48" thickBot="1">
      <c r="A34" s="31" t="s">
        <v>506</v>
      </c>
      <c r="B34" s="32" t="s">
        <v>507</v>
      </c>
      <c r="C34" s="87" t="s">
        <v>508</v>
      </c>
      <c r="D34" s="31" t="s">
        <v>18</v>
      </c>
      <c r="E34" s="31">
        <v>2</v>
      </c>
      <c r="F34" s="17">
        <v>0</v>
      </c>
      <c r="G34" s="34">
        <f t="shared" si="0"/>
        <v>0</v>
      </c>
      <c r="H34" s="34">
        <f t="shared" si="1"/>
        <v>0</v>
      </c>
    </row>
    <row r="35" spans="1:8" ht="48" thickBot="1">
      <c r="A35" s="31" t="s">
        <v>509</v>
      </c>
      <c r="B35" s="32" t="s">
        <v>510</v>
      </c>
      <c r="C35" s="89" t="s">
        <v>511</v>
      </c>
      <c r="D35" s="31" t="s">
        <v>18</v>
      </c>
      <c r="E35" s="31">
        <v>3</v>
      </c>
      <c r="F35" s="17">
        <v>0</v>
      </c>
      <c r="G35" s="34">
        <f t="shared" si="0"/>
        <v>0</v>
      </c>
      <c r="H35" s="34">
        <f t="shared" si="1"/>
        <v>0</v>
      </c>
    </row>
    <row r="36" spans="1:8" ht="48" thickBot="1">
      <c r="A36" s="31" t="s">
        <v>512</v>
      </c>
      <c r="B36" s="32" t="s">
        <v>513</v>
      </c>
      <c r="C36" s="87" t="s">
        <v>514</v>
      </c>
      <c r="D36" s="31" t="s">
        <v>18</v>
      </c>
      <c r="E36" s="31">
        <v>3</v>
      </c>
      <c r="F36" s="17">
        <v>0</v>
      </c>
      <c r="G36" s="34">
        <f t="shared" si="0"/>
        <v>0</v>
      </c>
      <c r="H36" s="34">
        <f t="shared" si="1"/>
        <v>0</v>
      </c>
    </row>
    <row r="37" spans="1:8" ht="48" thickBot="1">
      <c r="A37" s="31" t="s">
        <v>515</v>
      </c>
      <c r="B37" s="32" t="s">
        <v>516</v>
      </c>
      <c r="C37" s="89" t="s">
        <v>517</v>
      </c>
      <c r="D37" s="31" t="s">
        <v>18</v>
      </c>
      <c r="E37" s="31">
        <v>5</v>
      </c>
      <c r="F37" s="17">
        <v>0</v>
      </c>
      <c r="G37" s="34">
        <f t="shared" si="0"/>
        <v>0</v>
      </c>
      <c r="H37" s="34">
        <f t="shared" si="1"/>
        <v>0</v>
      </c>
    </row>
    <row r="38" spans="1:8" ht="48" thickBot="1">
      <c r="A38" s="31" t="s">
        <v>518</v>
      </c>
      <c r="B38" s="32" t="s">
        <v>519</v>
      </c>
      <c r="C38" s="87" t="s">
        <v>520</v>
      </c>
      <c r="D38" s="31" t="s">
        <v>18</v>
      </c>
      <c r="E38" s="31">
        <v>5</v>
      </c>
      <c r="F38" s="17">
        <v>0</v>
      </c>
      <c r="G38" s="34">
        <f t="shared" si="0"/>
        <v>0</v>
      </c>
      <c r="H38" s="34">
        <f t="shared" si="1"/>
        <v>0</v>
      </c>
    </row>
    <row r="39" spans="1:8" ht="48" thickBot="1">
      <c r="A39" s="31" t="s">
        <v>521</v>
      </c>
      <c r="B39" s="32" t="s">
        <v>522</v>
      </c>
      <c r="C39" s="87" t="s">
        <v>523</v>
      </c>
      <c r="D39" s="31" t="s">
        <v>18</v>
      </c>
      <c r="E39" s="31">
        <v>5</v>
      </c>
      <c r="F39" s="17">
        <v>0</v>
      </c>
      <c r="G39" s="34">
        <f t="shared" si="0"/>
        <v>0</v>
      </c>
      <c r="H39" s="34">
        <f t="shared" si="1"/>
        <v>0</v>
      </c>
    </row>
    <row r="40" spans="1:8" ht="32.25" thickBot="1">
      <c r="A40" s="31" t="s">
        <v>524</v>
      </c>
      <c r="B40" s="32" t="s">
        <v>525</v>
      </c>
      <c r="C40" s="87" t="s">
        <v>526</v>
      </c>
      <c r="D40" s="31" t="s">
        <v>18</v>
      </c>
      <c r="E40" s="31">
        <v>3</v>
      </c>
      <c r="F40" s="17">
        <v>0</v>
      </c>
      <c r="G40" s="34">
        <f t="shared" si="0"/>
        <v>0</v>
      </c>
      <c r="H40" s="34">
        <f t="shared" si="1"/>
        <v>0</v>
      </c>
    </row>
    <row r="41" spans="1:8" ht="48" thickBot="1">
      <c r="A41" s="31" t="s">
        <v>527</v>
      </c>
      <c r="B41" s="32" t="s">
        <v>528</v>
      </c>
      <c r="C41" s="87" t="s">
        <v>871</v>
      </c>
      <c r="D41" s="31" t="s">
        <v>18</v>
      </c>
      <c r="E41" s="31">
        <v>2</v>
      </c>
      <c r="F41" s="17">
        <v>0</v>
      </c>
      <c r="G41" s="34">
        <f t="shared" si="0"/>
        <v>0</v>
      </c>
      <c r="H41" s="34">
        <f t="shared" si="1"/>
        <v>0</v>
      </c>
    </row>
    <row r="42" spans="1:8" ht="32.25" thickBot="1">
      <c r="A42" s="31" t="s">
        <v>529</v>
      </c>
      <c r="B42" s="32" t="s">
        <v>530</v>
      </c>
      <c r="C42" s="87" t="s">
        <v>872</v>
      </c>
      <c r="D42" s="31" t="s">
        <v>18</v>
      </c>
      <c r="E42" s="31">
        <v>2</v>
      </c>
      <c r="F42" s="17">
        <v>0</v>
      </c>
      <c r="G42" s="34">
        <f t="shared" si="0"/>
        <v>0</v>
      </c>
      <c r="H42" s="34">
        <f t="shared" si="1"/>
        <v>0</v>
      </c>
    </row>
    <row r="43" spans="1:8" ht="32.25" thickBot="1">
      <c r="A43" s="31" t="s">
        <v>531</v>
      </c>
      <c r="B43" s="32" t="s">
        <v>869</v>
      </c>
      <c r="C43" s="89" t="s">
        <v>870</v>
      </c>
      <c r="D43" s="31" t="s">
        <v>18</v>
      </c>
      <c r="E43" s="31">
        <v>2</v>
      </c>
      <c r="F43" s="17">
        <v>0</v>
      </c>
      <c r="G43" s="34">
        <f t="shared" si="0"/>
        <v>0</v>
      </c>
      <c r="H43" s="34">
        <f t="shared" si="1"/>
        <v>0</v>
      </c>
    </row>
    <row r="44" spans="1:8" ht="48" thickBot="1">
      <c r="A44" s="31" t="s">
        <v>532</v>
      </c>
      <c r="B44" s="32" t="s">
        <v>533</v>
      </c>
      <c r="C44" s="87" t="s">
        <v>534</v>
      </c>
      <c r="D44" s="31" t="s">
        <v>18</v>
      </c>
      <c r="E44" s="31">
        <v>2</v>
      </c>
      <c r="F44" s="17">
        <v>0</v>
      </c>
      <c r="G44" s="34">
        <f t="shared" si="0"/>
        <v>0</v>
      </c>
      <c r="H44" s="34">
        <f t="shared" si="1"/>
        <v>0</v>
      </c>
    </row>
    <row r="45" spans="1:8" ht="48" thickBot="1">
      <c r="A45" s="31" t="s">
        <v>535</v>
      </c>
      <c r="B45" s="32" t="s">
        <v>536</v>
      </c>
      <c r="C45" s="90" t="s">
        <v>537</v>
      </c>
      <c r="D45" s="31" t="s">
        <v>18</v>
      </c>
      <c r="E45" s="31">
        <v>3</v>
      </c>
      <c r="F45" s="17">
        <v>0</v>
      </c>
      <c r="G45" s="34">
        <f t="shared" si="0"/>
        <v>0</v>
      </c>
      <c r="H45" s="34">
        <f t="shared" si="1"/>
        <v>0</v>
      </c>
    </row>
    <row r="46" spans="1:8" ht="32.25" thickBot="1">
      <c r="A46" s="31" t="s">
        <v>538</v>
      </c>
      <c r="B46" s="32" t="s">
        <v>890</v>
      </c>
      <c r="C46" s="87" t="s">
        <v>539</v>
      </c>
      <c r="D46" s="31" t="s">
        <v>18</v>
      </c>
      <c r="E46" s="31">
        <v>3</v>
      </c>
      <c r="F46" s="17">
        <v>0</v>
      </c>
      <c r="G46" s="34">
        <f t="shared" si="0"/>
        <v>0</v>
      </c>
      <c r="H46" s="34">
        <f t="shared" si="1"/>
        <v>0</v>
      </c>
    </row>
    <row r="47" spans="1:8" ht="32.25" thickBot="1">
      <c r="A47" s="31" t="s">
        <v>540</v>
      </c>
      <c r="B47" s="32" t="s">
        <v>541</v>
      </c>
      <c r="C47" s="89" t="s">
        <v>542</v>
      </c>
      <c r="D47" s="31" t="s">
        <v>18</v>
      </c>
      <c r="E47" s="31">
        <v>1</v>
      </c>
      <c r="F47" s="17">
        <v>0</v>
      </c>
      <c r="G47" s="34">
        <f t="shared" si="0"/>
        <v>0</v>
      </c>
      <c r="H47" s="34">
        <f t="shared" si="1"/>
        <v>0</v>
      </c>
    </row>
    <row r="48" spans="1:8" ht="48" thickBot="1">
      <c r="A48" s="31" t="s">
        <v>543</v>
      </c>
      <c r="B48" s="32" t="s">
        <v>544</v>
      </c>
      <c r="C48" s="87" t="s">
        <v>545</v>
      </c>
      <c r="D48" s="31" t="s">
        <v>18</v>
      </c>
      <c r="E48" s="31">
        <v>1</v>
      </c>
      <c r="F48" s="17">
        <v>0</v>
      </c>
      <c r="G48" s="34">
        <f t="shared" si="0"/>
        <v>0</v>
      </c>
      <c r="H48" s="34">
        <f t="shared" si="1"/>
        <v>0</v>
      </c>
    </row>
    <row r="49" spans="1:8" ht="19.5" thickBot="1">
      <c r="A49" s="31" t="s">
        <v>546</v>
      </c>
      <c r="B49" s="32" t="s">
        <v>547</v>
      </c>
      <c r="C49" s="87" t="s">
        <v>548</v>
      </c>
      <c r="D49" s="31" t="s">
        <v>18</v>
      </c>
      <c r="E49" s="31">
        <v>2</v>
      </c>
      <c r="F49" s="17">
        <v>0</v>
      </c>
      <c r="G49" s="34">
        <f t="shared" si="0"/>
        <v>0</v>
      </c>
      <c r="H49" s="34">
        <f t="shared" si="1"/>
        <v>0</v>
      </c>
    </row>
    <row r="50" spans="1:8" ht="32.25" thickBot="1">
      <c r="A50" s="31" t="s">
        <v>549</v>
      </c>
      <c r="B50" s="32" t="s">
        <v>550</v>
      </c>
      <c r="C50" s="89" t="s">
        <v>551</v>
      </c>
      <c r="D50" s="31" t="s">
        <v>18</v>
      </c>
      <c r="E50" s="31">
        <v>3</v>
      </c>
      <c r="F50" s="17">
        <v>0</v>
      </c>
      <c r="G50" s="34">
        <f t="shared" si="0"/>
        <v>0</v>
      </c>
      <c r="H50" s="34">
        <f t="shared" si="1"/>
        <v>0</v>
      </c>
    </row>
    <row r="51" spans="1:8" ht="32.25" thickBot="1">
      <c r="A51" s="31" t="s">
        <v>552</v>
      </c>
      <c r="B51" s="32" t="s">
        <v>553</v>
      </c>
      <c r="C51" s="87" t="s">
        <v>554</v>
      </c>
      <c r="D51" s="31" t="s">
        <v>18</v>
      </c>
      <c r="E51" s="31">
        <v>2</v>
      </c>
      <c r="F51" s="17">
        <v>0</v>
      </c>
      <c r="G51" s="34">
        <f t="shared" si="0"/>
        <v>0</v>
      </c>
      <c r="H51" s="34">
        <f t="shared" si="1"/>
        <v>0</v>
      </c>
    </row>
    <row r="52" spans="1:8" ht="79.5" thickBot="1">
      <c r="A52" s="31" t="s">
        <v>555</v>
      </c>
      <c r="B52" s="32" t="s">
        <v>556</v>
      </c>
      <c r="C52" s="87" t="s">
        <v>557</v>
      </c>
      <c r="D52" s="31" t="s">
        <v>18</v>
      </c>
      <c r="E52" s="31">
        <v>1</v>
      </c>
      <c r="F52" s="17">
        <v>0</v>
      </c>
      <c r="G52" s="34">
        <f t="shared" si="0"/>
        <v>0</v>
      </c>
      <c r="H52" s="34">
        <f t="shared" si="1"/>
        <v>0</v>
      </c>
    </row>
    <row r="53" spans="1:8" ht="63.75" thickBot="1">
      <c r="A53" s="31" t="s">
        <v>558</v>
      </c>
      <c r="B53" s="32" t="s">
        <v>559</v>
      </c>
      <c r="C53" s="87" t="s">
        <v>560</v>
      </c>
      <c r="D53" s="31" t="s">
        <v>18</v>
      </c>
      <c r="E53" s="31">
        <v>1</v>
      </c>
      <c r="F53" s="17">
        <v>0</v>
      </c>
      <c r="G53" s="34">
        <f t="shared" si="0"/>
        <v>0</v>
      </c>
      <c r="H53" s="34">
        <f t="shared" si="1"/>
        <v>0</v>
      </c>
    </row>
    <row r="54" spans="1:8" ht="87" customHeight="1" thickBot="1">
      <c r="A54" s="31" t="s">
        <v>561</v>
      </c>
      <c r="B54" s="32" t="s">
        <v>562</v>
      </c>
      <c r="C54" s="87" t="s">
        <v>1081</v>
      </c>
      <c r="D54" s="31" t="s">
        <v>18</v>
      </c>
      <c r="E54" s="31">
        <v>2</v>
      </c>
      <c r="F54" s="17">
        <v>0</v>
      </c>
      <c r="G54" s="34">
        <f t="shared" si="0"/>
        <v>0</v>
      </c>
      <c r="H54" s="34">
        <f t="shared" si="1"/>
        <v>0</v>
      </c>
    </row>
    <row r="55" spans="1:8" ht="63.75" thickBot="1">
      <c r="A55" s="31" t="s">
        <v>563</v>
      </c>
      <c r="B55" s="32" t="s">
        <v>310</v>
      </c>
      <c r="C55" s="87" t="s">
        <v>564</v>
      </c>
      <c r="D55" s="31" t="s">
        <v>18</v>
      </c>
      <c r="E55" s="31">
        <v>2</v>
      </c>
      <c r="F55" s="17">
        <v>0</v>
      </c>
      <c r="G55" s="34">
        <f t="shared" si="0"/>
        <v>0</v>
      </c>
      <c r="H55" s="34">
        <f t="shared" si="1"/>
        <v>0</v>
      </c>
    </row>
    <row r="56" spans="1:8" ht="79.5" thickBot="1">
      <c r="A56" s="31" t="s">
        <v>565</v>
      </c>
      <c r="B56" s="32" t="s">
        <v>566</v>
      </c>
      <c r="C56" s="91" t="s">
        <v>891</v>
      </c>
      <c r="D56" s="31" t="s">
        <v>18</v>
      </c>
      <c r="E56" s="31">
        <v>2</v>
      </c>
      <c r="F56" s="17">
        <v>0</v>
      </c>
      <c r="G56" s="34">
        <f t="shared" si="0"/>
        <v>0</v>
      </c>
      <c r="H56" s="34">
        <f t="shared" si="1"/>
        <v>0</v>
      </c>
    </row>
    <row r="57" spans="1:8" ht="48" thickBot="1">
      <c r="A57" s="31" t="s">
        <v>567</v>
      </c>
      <c r="B57" s="32" t="s">
        <v>568</v>
      </c>
      <c r="C57" s="87" t="s">
        <v>892</v>
      </c>
      <c r="D57" s="31" t="s">
        <v>18</v>
      </c>
      <c r="E57" s="31">
        <v>1</v>
      </c>
      <c r="F57" s="17">
        <v>0</v>
      </c>
      <c r="G57" s="34">
        <f t="shared" si="0"/>
        <v>0</v>
      </c>
      <c r="H57" s="34">
        <f t="shared" si="1"/>
        <v>0</v>
      </c>
    </row>
    <row r="58" spans="1:8" ht="15.75" thickBot="1">
      <c r="A58" s="22"/>
      <c r="B58" s="26"/>
      <c r="C58" s="26"/>
      <c r="D58" s="26"/>
      <c r="E58" s="175" t="s">
        <v>911</v>
      </c>
      <c r="F58" s="176"/>
      <c r="G58" s="72">
        <f>SUM(G9:G57)</f>
        <v>0</v>
      </c>
      <c r="H58" s="73">
        <f>SUM(H9:H57)</f>
        <v>0</v>
      </c>
    </row>
  </sheetData>
  <sheetProtection password="C5DD" sheet="1" objects="1" scenarios="1"/>
  <mergeCells count="2">
    <mergeCell ref="A6:E6"/>
    <mergeCell ref="E58:F58"/>
  </mergeCells>
  <printOptions/>
  <pageMargins left="0.7" right="0.7" top="0.787401575" bottom="0.787401575" header="0.3" footer="0.3"/>
  <pageSetup fitToHeight="0" fitToWidth="1" horizontalDpi="600" verticalDpi="600" orientation="landscape" paperSize="9" scale="6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view="pageBreakPreview" zoomScale="60" workbookViewId="0" topLeftCell="A79">
      <selection activeCell="E24" sqref="E24"/>
    </sheetView>
  </sheetViews>
  <sheetFormatPr defaultColWidth="9.140625" defaultRowHeight="15"/>
  <cols>
    <col min="1" max="1" width="10.7109375" style="2" customWidth="1"/>
    <col min="2" max="2" width="16.7109375" style="4" customWidth="1"/>
    <col min="3" max="3" width="100.7109375" style="4" customWidth="1"/>
    <col min="4" max="4" width="12.140625" style="4" customWidth="1"/>
    <col min="5" max="5" width="10.7109375" style="2" customWidth="1"/>
    <col min="6" max="8" width="14.00390625" style="0" customWidth="1"/>
  </cols>
  <sheetData>
    <row r="1" spans="1:8" ht="15">
      <c r="A1" s="18" t="s">
        <v>0</v>
      </c>
      <c r="B1" s="19"/>
      <c r="C1" s="20" t="s">
        <v>1</v>
      </c>
      <c r="D1" s="21"/>
      <c r="E1" s="22"/>
      <c r="F1" s="19"/>
      <c r="G1" s="19"/>
      <c r="H1" s="19"/>
    </row>
    <row r="2" spans="1:8" ht="15">
      <c r="A2" s="23" t="s">
        <v>2</v>
      </c>
      <c r="B2" s="19"/>
      <c r="C2" s="20" t="s">
        <v>3</v>
      </c>
      <c r="D2" s="21"/>
      <c r="E2" s="22"/>
      <c r="F2" s="19"/>
      <c r="G2" s="19"/>
      <c r="H2" s="19"/>
    </row>
    <row r="3" spans="1:8" ht="15">
      <c r="A3" s="23" t="s">
        <v>4</v>
      </c>
      <c r="B3" s="19"/>
      <c r="C3" s="20" t="s">
        <v>5</v>
      </c>
      <c r="D3" s="21"/>
      <c r="E3" s="22"/>
      <c r="F3" s="19"/>
      <c r="G3" s="19"/>
      <c r="H3" s="19"/>
    </row>
    <row r="4" spans="1:8" ht="15.75">
      <c r="A4" s="24" t="s">
        <v>6</v>
      </c>
      <c r="B4" s="19"/>
      <c r="C4" s="25" t="s">
        <v>7</v>
      </c>
      <c r="D4" s="21"/>
      <c r="E4" s="22"/>
      <c r="F4" s="19"/>
      <c r="G4" s="19"/>
      <c r="H4" s="19"/>
    </row>
    <row r="5" spans="1:8" ht="15">
      <c r="A5" s="22"/>
      <c r="B5" s="26"/>
      <c r="C5" s="26"/>
      <c r="D5" s="26"/>
      <c r="E5" s="22"/>
      <c r="F5" s="19"/>
      <c r="G5" s="19"/>
      <c r="H5" s="19"/>
    </row>
    <row r="6" spans="1:8" ht="18.75">
      <c r="A6" s="157" t="s">
        <v>581</v>
      </c>
      <c r="B6" s="158"/>
      <c r="C6" s="158"/>
      <c r="D6" s="158"/>
      <c r="E6" s="158"/>
      <c r="F6" s="19"/>
      <c r="G6" s="19"/>
      <c r="H6" s="19"/>
    </row>
    <row r="7" spans="1:8" ht="15.75" thickBot="1">
      <c r="A7" s="22"/>
      <c r="B7" s="26"/>
      <c r="C7" s="26"/>
      <c r="D7" s="26"/>
      <c r="E7" s="22"/>
      <c r="F7" s="19"/>
      <c r="G7" s="19"/>
      <c r="H7" s="19"/>
    </row>
    <row r="8" spans="1:8" ht="48" thickBot="1">
      <c r="A8" s="27" t="s">
        <v>8</v>
      </c>
      <c r="B8" s="27" t="s">
        <v>9</v>
      </c>
      <c r="C8" s="28" t="s">
        <v>10</v>
      </c>
      <c r="D8" s="27" t="s">
        <v>11</v>
      </c>
      <c r="E8" s="29" t="s">
        <v>12</v>
      </c>
      <c r="F8" s="30" t="s">
        <v>1001</v>
      </c>
      <c r="G8" s="30" t="s">
        <v>909</v>
      </c>
      <c r="H8" s="30" t="s">
        <v>910</v>
      </c>
    </row>
    <row r="9" spans="1:8" ht="120.75" customHeight="1" thickBot="1">
      <c r="A9" s="92" t="s">
        <v>253</v>
      </c>
      <c r="B9" s="67" t="s">
        <v>254</v>
      </c>
      <c r="C9" s="93" t="s">
        <v>1002</v>
      </c>
      <c r="D9" s="31" t="s">
        <v>16</v>
      </c>
      <c r="E9" s="31">
        <v>3</v>
      </c>
      <c r="F9" s="17">
        <v>0</v>
      </c>
      <c r="G9" s="34">
        <f>PRODUCT(E9:F9)</f>
        <v>0</v>
      </c>
      <c r="H9" s="34">
        <f>PRODUCT(G9,1.21)</f>
        <v>0</v>
      </c>
    </row>
    <row r="10" spans="1:8" ht="90.75" thickBot="1">
      <c r="A10" s="92" t="s">
        <v>255</v>
      </c>
      <c r="B10" s="67" t="s">
        <v>256</v>
      </c>
      <c r="C10" s="93" t="s">
        <v>1003</v>
      </c>
      <c r="D10" s="31" t="s">
        <v>16</v>
      </c>
      <c r="E10" s="31">
        <v>3</v>
      </c>
      <c r="F10" s="17">
        <v>0</v>
      </c>
      <c r="G10" s="34">
        <f aca="true" t="shared" si="0" ref="G10:G73">PRODUCT(E10:F10)</f>
        <v>0</v>
      </c>
      <c r="H10" s="34">
        <f aca="true" t="shared" si="1" ref="H10:H73">PRODUCT(G10,1.21)</f>
        <v>0</v>
      </c>
    </row>
    <row r="11" spans="1:8" ht="75.75" thickBot="1">
      <c r="A11" s="92" t="s">
        <v>257</v>
      </c>
      <c r="B11" s="71" t="s">
        <v>258</v>
      </c>
      <c r="C11" s="94" t="s">
        <v>1004</v>
      </c>
      <c r="D11" s="31" t="s">
        <v>16</v>
      </c>
      <c r="E11" s="31">
        <v>4</v>
      </c>
      <c r="F11" s="17">
        <v>0</v>
      </c>
      <c r="G11" s="34">
        <f t="shared" si="0"/>
        <v>0</v>
      </c>
      <c r="H11" s="34">
        <f t="shared" si="1"/>
        <v>0</v>
      </c>
    </row>
    <row r="12" spans="1:8" ht="90.75" thickBot="1">
      <c r="A12" s="92" t="s">
        <v>259</v>
      </c>
      <c r="B12" s="47" t="s">
        <v>260</v>
      </c>
      <c r="C12" s="95" t="s">
        <v>1005</v>
      </c>
      <c r="D12" s="31" t="s">
        <v>16</v>
      </c>
      <c r="E12" s="31">
        <v>3</v>
      </c>
      <c r="F12" s="17">
        <v>0</v>
      </c>
      <c r="G12" s="34">
        <f t="shared" si="0"/>
        <v>0</v>
      </c>
      <c r="H12" s="34">
        <f t="shared" si="1"/>
        <v>0</v>
      </c>
    </row>
    <row r="13" spans="1:8" ht="124.5" customHeight="1" thickBot="1">
      <c r="A13" s="92" t="s">
        <v>261</v>
      </c>
      <c r="B13" s="47" t="s">
        <v>262</v>
      </c>
      <c r="C13" s="93" t="s">
        <v>1006</v>
      </c>
      <c r="D13" s="31" t="s">
        <v>16</v>
      </c>
      <c r="E13" s="31">
        <v>5</v>
      </c>
      <c r="F13" s="17">
        <v>0</v>
      </c>
      <c r="G13" s="34">
        <f t="shared" si="0"/>
        <v>0</v>
      </c>
      <c r="H13" s="34">
        <f t="shared" si="1"/>
        <v>0</v>
      </c>
    </row>
    <row r="14" spans="1:8" ht="120.75" thickBot="1">
      <c r="A14" s="92" t="s">
        <v>263</v>
      </c>
      <c r="B14" s="47" t="s">
        <v>264</v>
      </c>
      <c r="C14" s="93" t="s">
        <v>1007</v>
      </c>
      <c r="D14" s="31" t="s">
        <v>16</v>
      </c>
      <c r="E14" s="31">
        <v>1</v>
      </c>
      <c r="F14" s="17">
        <v>0</v>
      </c>
      <c r="G14" s="34">
        <f t="shared" si="0"/>
        <v>0</v>
      </c>
      <c r="H14" s="34">
        <f t="shared" si="1"/>
        <v>0</v>
      </c>
    </row>
    <row r="15" spans="1:8" ht="90.75" thickBot="1">
      <c r="A15" s="92" t="s">
        <v>265</v>
      </c>
      <c r="B15" s="71" t="s">
        <v>266</v>
      </c>
      <c r="C15" s="96" t="s">
        <v>1008</v>
      </c>
      <c r="D15" s="31" t="s">
        <v>16</v>
      </c>
      <c r="E15" s="31">
        <v>5</v>
      </c>
      <c r="F15" s="17">
        <v>0</v>
      </c>
      <c r="G15" s="34">
        <f t="shared" si="0"/>
        <v>0</v>
      </c>
      <c r="H15" s="34">
        <f t="shared" si="1"/>
        <v>0</v>
      </c>
    </row>
    <row r="16" spans="1:8" ht="75.75" thickBot="1">
      <c r="A16" s="92" t="s">
        <v>267</v>
      </c>
      <c r="B16" s="71" t="s">
        <v>268</v>
      </c>
      <c r="C16" s="93" t="s">
        <v>1009</v>
      </c>
      <c r="D16" s="31" t="s">
        <v>16</v>
      </c>
      <c r="E16" s="31">
        <v>1</v>
      </c>
      <c r="F16" s="17">
        <v>0</v>
      </c>
      <c r="G16" s="34">
        <f t="shared" si="0"/>
        <v>0</v>
      </c>
      <c r="H16" s="34">
        <f t="shared" si="1"/>
        <v>0</v>
      </c>
    </row>
    <row r="17" spans="1:8" ht="90.75" thickBot="1">
      <c r="A17" s="92" t="s">
        <v>269</v>
      </c>
      <c r="B17" s="71" t="s">
        <v>270</v>
      </c>
      <c r="C17" s="93" t="s">
        <v>1010</v>
      </c>
      <c r="D17" s="31" t="s">
        <v>16</v>
      </c>
      <c r="E17" s="31">
        <v>5</v>
      </c>
      <c r="F17" s="17">
        <v>0</v>
      </c>
      <c r="G17" s="34">
        <f t="shared" si="0"/>
        <v>0</v>
      </c>
      <c r="H17" s="34">
        <f t="shared" si="1"/>
        <v>0</v>
      </c>
    </row>
    <row r="18" spans="1:8" ht="63" customHeight="1" thickBot="1">
      <c r="A18" s="92" t="s">
        <v>271</v>
      </c>
      <c r="B18" s="71" t="s">
        <v>272</v>
      </c>
      <c r="C18" s="93" t="s">
        <v>1011</v>
      </c>
      <c r="D18" s="31" t="s">
        <v>16</v>
      </c>
      <c r="E18" s="31">
        <v>1</v>
      </c>
      <c r="F18" s="17">
        <v>0</v>
      </c>
      <c r="G18" s="34">
        <f t="shared" si="0"/>
        <v>0</v>
      </c>
      <c r="H18" s="34">
        <f t="shared" si="1"/>
        <v>0</v>
      </c>
    </row>
    <row r="19" spans="1:8" ht="48" thickBot="1">
      <c r="A19" s="92" t="s">
        <v>273</v>
      </c>
      <c r="B19" s="71" t="s">
        <v>1012</v>
      </c>
      <c r="C19" s="97" t="s">
        <v>1013</v>
      </c>
      <c r="D19" s="31" t="s">
        <v>16</v>
      </c>
      <c r="E19" s="31">
        <v>5</v>
      </c>
      <c r="F19" s="17">
        <v>0</v>
      </c>
      <c r="G19" s="34">
        <f t="shared" si="0"/>
        <v>0</v>
      </c>
      <c r="H19" s="34">
        <f t="shared" si="1"/>
        <v>0</v>
      </c>
    </row>
    <row r="20" spans="1:8" ht="32.25" thickBot="1">
      <c r="A20" s="92" t="s">
        <v>274</v>
      </c>
      <c r="B20" s="71" t="s">
        <v>275</v>
      </c>
      <c r="C20" s="96" t="s">
        <v>1014</v>
      </c>
      <c r="D20" s="31" t="s">
        <v>18</v>
      </c>
      <c r="E20" s="92">
        <v>5</v>
      </c>
      <c r="F20" s="17">
        <v>0</v>
      </c>
      <c r="G20" s="34">
        <f t="shared" si="0"/>
        <v>0</v>
      </c>
      <c r="H20" s="34">
        <f t="shared" si="1"/>
        <v>0</v>
      </c>
    </row>
    <row r="21" spans="1:8" ht="60.75" thickBot="1">
      <c r="A21" s="92" t="s">
        <v>276</v>
      </c>
      <c r="B21" s="71" t="s">
        <v>277</v>
      </c>
      <c r="C21" s="93" t="s">
        <v>1015</v>
      </c>
      <c r="D21" s="31" t="s">
        <v>16</v>
      </c>
      <c r="E21" s="31">
        <v>6</v>
      </c>
      <c r="F21" s="17">
        <v>0</v>
      </c>
      <c r="G21" s="34">
        <f t="shared" si="0"/>
        <v>0</v>
      </c>
      <c r="H21" s="34">
        <f t="shared" si="1"/>
        <v>0</v>
      </c>
    </row>
    <row r="22" spans="1:8" ht="48" customHeight="1" thickBot="1">
      <c r="A22" s="92" t="s">
        <v>278</v>
      </c>
      <c r="B22" s="71" t="s">
        <v>279</v>
      </c>
      <c r="C22" s="97" t="s">
        <v>280</v>
      </c>
      <c r="D22" s="31" t="s">
        <v>16</v>
      </c>
      <c r="E22" s="31">
        <v>5</v>
      </c>
      <c r="F22" s="17">
        <v>0</v>
      </c>
      <c r="G22" s="34">
        <f t="shared" si="0"/>
        <v>0</v>
      </c>
      <c r="H22" s="34">
        <f t="shared" si="1"/>
        <v>0</v>
      </c>
    </row>
    <row r="23" spans="1:8" ht="75.75" customHeight="1" thickBot="1">
      <c r="A23" s="92" t="s">
        <v>281</v>
      </c>
      <c r="B23" s="71" t="s">
        <v>282</v>
      </c>
      <c r="C23" s="93" t="s">
        <v>1016</v>
      </c>
      <c r="D23" s="31" t="s">
        <v>16</v>
      </c>
      <c r="E23" s="31">
        <v>1</v>
      </c>
      <c r="F23" s="17">
        <v>0</v>
      </c>
      <c r="G23" s="34">
        <f t="shared" si="0"/>
        <v>0</v>
      </c>
      <c r="H23" s="34">
        <f t="shared" si="1"/>
        <v>0</v>
      </c>
    </row>
    <row r="24" spans="1:8" ht="80.25" customHeight="1" thickBot="1">
      <c r="A24" s="92" t="s">
        <v>283</v>
      </c>
      <c r="B24" s="71" t="s">
        <v>284</v>
      </c>
      <c r="C24" s="93" t="s">
        <v>1017</v>
      </c>
      <c r="D24" s="31" t="s">
        <v>16</v>
      </c>
      <c r="E24" s="31">
        <v>1</v>
      </c>
      <c r="F24" s="17">
        <v>0</v>
      </c>
      <c r="G24" s="34">
        <f t="shared" si="0"/>
        <v>0</v>
      </c>
      <c r="H24" s="34">
        <f t="shared" si="1"/>
        <v>0</v>
      </c>
    </row>
    <row r="25" spans="1:8" ht="75.75" thickBot="1">
      <c r="A25" s="92" t="s">
        <v>285</v>
      </c>
      <c r="B25" s="71" t="s">
        <v>286</v>
      </c>
      <c r="C25" s="98" t="s">
        <v>1018</v>
      </c>
      <c r="D25" s="31" t="s">
        <v>16</v>
      </c>
      <c r="E25" s="31">
        <v>1</v>
      </c>
      <c r="F25" s="17">
        <v>0</v>
      </c>
      <c r="G25" s="34">
        <f t="shared" si="0"/>
        <v>0</v>
      </c>
      <c r="H25" s="34">
        <f t="shared" si="1"/>
        <v>0</v>
      </c>
    </row>
    <row r="26" spans="1:8" ht="120.75" thickBot="1">
      <c r="A26" s="92" t="s">
        <v>287</v>
      </c>
      <c r="B26" s="71" t="s">
        <v>1019</v>
      </c>
      <c r="C26" s="93" t="s">
        <v>1020</v>
      </c>
      <c r="D26" s="31" t="s">
        <v>16</v>
      </c>
      <c r="E26" s="31">
        <v>1</v>
      </c>
      <c r="F26" s="17">
        <v>0</v>
      </c>
      <c r="G26" s="34">
        <f t="shared" si="0"/>
        <v>0</v>
      </c>
      <c r="H26" s="34">
        <f t="shared" si="1"/>
        <v>0</v>
      </c>
    </row>
    <row r="27" spans="1:8" ht="120" customHeight="1" thickBot="1">
      <c r="A27" s="92" t="s">
        <v>288</v>
      </c>
      <c r="B27" s="71" t="s">
        <v>289</v>
      </c>
      <c r="C27" s="93" t="s">
        <v>1021</v>
      </c>
      <c r="D27" s="31" t="s">
        <v>16</v>
      </c>
      <c r="E27" s="31">
        <v>1</v>
      </c>
      <c r="F27" s="17">
        <v>0</v>
      </c>
      <c r="G27" s="34">
        <f t="shared" si="0"/>
        <v>0</v>
      </c>
      <c r="H27" s="34">
        <f t="shared" si="1"/>
        <v>0</v>
      </c>
    </row>
    <row r="28" spans="1:8" ht="60.75" thickBot="1">
      <c r="A28" s="92" t="s">
        <v>290</v>
      </c>
      <c r="B28" s="71" t="s">
        <v>291</v>
      </c>
      <c r="C28" s="93" t="s">
        <v>1022</v>
      </c>
      <c r="D28" s="31" t="s">
        <v>18</v>
      </c>
      <c r="E28" s="31">
        <v>1</v>
      </c>
      <c r="F28" s="17">
        <v>0</v>
      </c>
      <c r="G28" s="34">
        <f t="shared" si="0"/>
        <v>0</v>
      </c>
      <c r="H28" s="34">
        <f t="shared" si="1"/>
        <v>0</v>
      </c>
    </row>
    <row r="29" spans="1:8" ht="85.5" customHeight="1" thickBot="1">
      <c r="A29" s="92" t="s">
        <v>292</v>
      </c>
      <c r="B29" s="71" t="s">
        <v>293</v>
      </c>
      <c r="C29" s="47" t="s">
        <v>1023</v>
      </c>
      <c r="D29" s="31" t="s">
        <v>18</v>
      </c>
      <c r="E29" s="31">
        <v>1</v>
      </c>
      <c r="F29" s="17">
        <v>0</v>
      </c>
      <c r="G29" s="34">
        <f t="shared" si="0"/>
        <v>0</v>
      </c>
      <c r="H29" s="34">
        <f t="shared" si="1"/>
        <v>0</v>
      </c>
    </row>
    <row r="30" spans="1:8" ht="64.5" customHeight="1" thickBot="1">
      <c r="A30" s="92" t="s">
        <v>294</v>
      </c>
      <c r="B30" s="71" t="s">
        <v>295</v>
      </c>
      <c r="C30" s="96" t="s">
        <v>1024</v>
      </c>
      <c r="D30" s="31" t="s">
        <v>18</v>
      </c>
      <c r="E30" s="31">
        <v>1</v>
      </c>
      <c r="F30" s="17">
        <v>0</v>
      </c>
      <c r="G30" s="34">
        <f t="shared" si="0"/>
        <v>0</v>
      </c>
      <c r="H30" s="34">
        <f t="shared" si="1"/>
        <v>0</v>
      </c>
    </row>
    <row r="31" spans="1:8" ht="170.25" customHeight="1" thickBot="1">
      <c r="A31" s="92" t="s">
        <v>296</v>
      </c>
      <c r="B31" s="71" t="s">
        <v>297</v>
      </c>
      <c r="C31" s="99" t="s">
        <v>1082</v>
      </c>
      <c r="D31" s="31" t="s">
        <v>18</v>
      </c>
      <c r="E31" s="31">
        <v>1</v>
      </c>
      <c r="F31" s="17">
        <v>0</v>
      </c>
      <c r="G31" s="34">
        <f t="shared" si="0"/>
        <v>0</v>
      </c>
      <c r="H31" s="34">
        <f t="shared" si="1"/>
        <v>0</v>
      </c>
    </row>
    <row r="32" spans="1:8" ht="138" customHeight="1" thickBot="1">
      <c r="A32" s="92" t="s">
        <v>298</v>
      </c>
      <c r="B32" s="71" t="s">
        <v>299</v>
      </c>
      <c r="C32" s="100" t="s">
        <v>1025</v>
      </c>
      <c r="D32" s="31" t="s">
        <v>18</v>
      </c>
      <c r="E32" s="31">
        <v>5</v>
      </c>
      <c r="F32" s="17">
        <v>0</v>
      </c>
      <c r="G32" s="34">
        <f t="shared" si="0"/>
        <v>0</v>
      </c>
      <c r="H32" s="34">
        <f t="shared" si="1"/>
        <v>0</v>
      </c>
    </row>
    <row r="33" spans="1:8" ht="95.25" customHeight="1" thickBot="1">
      <c r="A33" s="92" t="s">
        <v>300</v>
      </c>
      <c r="B33" s="71" t="s">
        <v>301</v>
      </c>
      <c r="C33" s="101" t="s">
        <v>1026</v>
      </c>
      <c r="D33" s="31" t="s">
        <v>18</v>
      </c>
      <c r="E33" s="31">
        <v>1</v>
      </c>
      <c r="F33" s="17">
        <v>0</v>
      </c>
      <c r="G33" s="34">
        <f t="shared" si="0"/>
        <v>0</v>
      </c>
      <c r="H33" s="34">
        <f t="shared" si="1"/>
        <v>0</v>
      </c>
    </row>
    <row r="34" spans="1:8" ht="122.25" customHeight="1" thickBot="1">
      <c r="A34" s="92" t="s">
        <v>302</v>
      </c>
      <c r="B34" s="71" t="s">
        <v>303</v>
      </c>
      <c r="C34" s="101" t="s">
        <v>304</v>
      </c>
      <c r="D34" s="31" t="s">
        <v>18</v>
      </c>
      <c r="E34" s="31">
        <v>10</v>
      </c>
      <c r="F34" s="17">
        <v>0</v>
      </c>
      <c r="G34" s="34">
        <f t="shared" si="0"/>
        <v>0</v>
      </c>
      <c r="H34" s="34">
        <f t="shared" si="1"/>
        <v>0</v>
      </c>
    </row>
    <row r="35" spans="1:8" ht="92.25" customHeight="1" thickBot="1">
      <c r="A35" s="92" t="s">
        <v>305</v>
      </c>
      <c r="B35" s="71" t="s">
        <v>306</v>
      </c>
      <c r="C35" s="102" t="s">
        <v>307</v>
      </c>
      <c r="D35" s="31" t="s">
        <v>18</v>
      </c>
      <c r="E35" s="31">
        <v>1</v>
      </c>
      <c r="F35" s="17">
        <v>0</v>
      </c>
      <c r="G35" s="34">
        <f t="shared" si="0"/>
        <v>0</v>
      </c>
      <c r="H35" s="34">
        <f t="shared" si="1"/>
        <v>0</v>
      </c>
    </row>
    <row r="36" spans="1:8" ht="95.25" thickBot="1">
      <c r="A36" s="92" t="s">
        <v>308</v>
      </c>
      <c r="B36" s="71" t="s">
        <v>1027</v>
      </c>
      <c r="C36" s="47" t="s">
        <v>1028</v>
      </c>
      <c r="D36" s="31" t="s">
        <v>18</v>
      </c>
      <c r="E36" s="31">
        <v>1</v>
      </c>
      <c r="F36" s="17">
        <v>0</v>
      </c>
      <c r="G36" s="34">
        <f t="shared" si="0"/>
        <v>0</v>
      </c>
      <c r="H36" s="34">
        <f t="shared" si="1"/>
        <v>0</v>
      </c>
    </row>
    <row r="37" spans="1:8" ht="79.5" thickBot="1">
      <c r="A37" s="92" t="s">
        <v>309</v>
      </c>
      <c r="B37" s="71" t="s">
        <v>310</v>
      </c>
      <c r="C37" s="103" t="s">
        <v>311</v>
      </c>
      <c r="D37" s="31" t="s">
        <v>18</v>
      </c>
      <c r="E37" s="31">
        <v>1</v>
      </c>
      <c r="F37" s="17">
        <v>0</v>
      </c>
      <c r="G37" s="34">
        <f t="shared" si="0"/>
        <v>0</v>
      </c>
      <c r="H37" s="34">
        <f t="shared" si="1"/>
        <v>0</v>
      </c>
    </row>
    <row r="38" spans="1:8" ht="113.25" customHeight="1" thickBot="1">
      <c r="A38" s="92" t="s">
        <v>312</v>
      </c>
      <c r="B38" s="71" t="s">
        <v>313</v>
      </c>
      <c r="C38" s="47" t="s">
        <v>1029</v>
      </c>
      <c r="D38" s="31" t="s">
        <v>18</v>
      </c>
      <c r="E38" s="31">
        <v>1</v>
      </c>
      <c r="F38" s="17">
        <v>0</v>
      </c>
      <c r="G38" s="34">
        <f t="shared" si="0"/>
        <v>0</v>
      </c>
      <c r="H38" s="34">
        <f t="shared" si="1"/>
        <v>0</v>
      </c>
    </row>
    <row r="39" spans="1:8" ht="63.75" customHeight="1" thickBot="1">
      <c r="A39" s="92" t="s">
        <v>314</v>
      </c>
      <c r="B39" s="71" t="s">
        <v>315</v>
      </c>
      <c r="C39" s="101" t="s">
        <v>1030</v>
      </c>
      <c r="D39" s="31" t="s">
        <v>18</v>
      </c>
      <c r="E39" s="31">
        <v>5</v>
      </c>
      <c r="F39" s="17">
        <v>0</v>
      </c>
      <c r="G39" s="34">
        <f t="shared" si="0"/>
        <v>0</v>
      </c>
      <c r="H39" s="34">
        <f t="shared" si="1"/>
        <v>0</v>
      </c>
    </row>
    <row r="40" spans="1:8" ht="75.75" thickBot="1">
      <c r="A40" s="92" t="s">
        <v>316</v>
      </c>
      <c r="B40" s="71" t="s">
        <v>317</v>
      </c>
      <c r="C40" s="101" t="s">
        <v>1031</v>
      </c>
      <c r="D40" s="31" t="s">
        <v>18</v>
      </c>
      <c r="E40" s="31">
        <v>2</v>
      </c>
      <c r="F40" s="17">
        <v>0</v>
      </c>
      <c r="G40" s="34">
        <f t="shared" si="0"/>
        <v>0</v>
      </c>
      <c r="H40" s="34">
        <f t="shared" si="1"/>
        <v>0</v>
      </c>
    </row>
    <row r="41" spans="1:8" ht="60.75" thickBot="1">
      <c r="A41" s="92" t="s">
        <v>318</v>
      </c>
      <c r="B41" s="71" t="s">
        <v>319</v>
      </c>
      <c r="C41" s="104" t="s">
        <v>320</v>
      </c>
      <c r="D41" s="31" t="s">
        <v>18</v>
      </c>
      <c r="E41" s="31">
        <v>10</v>
      </c>
      <c r="F41" s="17">
        <v>0</v>
      </c>
      <c r="G41" s="34">
        <f t="shared" si="0"/>
        <v>0</v>
      </c>
      <c r="H41" s="34">
        <f t="shared" si="1"/>
        <v>0</v>
      </c>
    </row>
    <row r="42" spans="1:8" ht="48" thickBot="1">
      <c r="A42" s="92" t="s">
        <v>321</v>
      </c>
      <c r="B42" s="71" t="s">
        <v>322</v>
      </c>
      <c r="C42" s="100" t="s">
        <v>323</v>
      </c>
      <c r="D42" s="31" t="s">
        <v>18</v>
      </c>
      <c r="E42" s="31">
        <v>1</v>
      </c>
      <c r="F42" s="17">
        <v>0</v>
      </c>
      <c r="G42" s="34">
        <f t="shared" si="0"/>
        <v>0</v>
      </c>
      <c r="H42" s="34">
        <f t="shared" si="1"/>
        <v>0</v>
      </c>
    </row>
    <row r="43" spans="1:8" ht="45.75" thickBot="1">
      <c r="A43" s="92" t="s">
        <v>324</v>
      </c>
      <c r="B43" s="71" t="s">
        <v>325</v>
      </c>
      <c r="C43" s="93" t="s">
        <v>326</v>
      </c>
      <c r="D43" s="31" t="s">
        <v>18</v>
      </c>
      <c r="E43" s="31">
        <v>5</v>
      </c>
      <c r="F43" s="17">
        <v>0</v>
      </c>
      <c r="G43" s="34">
        <f t="shared" si="0"/>
        <v>0</v>
      </c>
      <c r="H43" s="34">
        <f t="shared" si="1"/>
        <v>0</v>
      </c>
    </row>
    <row r="44" spans="1:8" ht="48" customHeight="1" thickBot="1">
      <c r="A44" s="92" t="s">
        <v>327</v>
      </c>
      <c r="B44" s="71" t="s">
        <v>328</v>
      </c>
      <c r="C44" s="93" t="s">
        <v>329</v>
      </c>
      <c r="D44" s="31" t="s">
        <v>18</v>
      </c>
      <c r="E44" s="31">
        <v>5</v>
      </c>
      <c r="F44" s="17">
        <v>0</v>
      </c>
      <c r="G44" s="34">
        <f t="shared" si="0"/>
        <v>0</v>
      </c>
      <c r="H44" s="34">
        <f t="shared" si="1"/>
        <v>0</v>
      </c>
    </row>
    <row r="45" spans="1:8" ht="49.5" customHeight="1" thickBot="1">
      <c r="A45" s="92" t="s">
        <v>330</v>
      </c>
      <c r="B45" s="71" t="s">
        <v>331</v>
      </c>
      <c r="C45" s="93" t="s">
        <v>332</v>
      </c>
      <c r="D45" s="31" t="s">
        <v>18</v>
      </c>
      <c r="E45" s="31">
        <v>5</v>
      </c>
      <c r="F45" s="17">
        <v>0</v>
      </c>
      <c r="G45" s="34">
        <f t="shared" si="0"/>
        <v>0</v>
      </c>
      <c r="H45" s="34">
        <f t="shared" si="1"/>
        <v>0</v>
      </c>
    </row>
    <row r="46" spans="1:8" ht="51.75" customHeight="1" thickBot="1">
      <c r="A46" s="92" t="s">
        <v>333</v>
      </c>
      <c r="B46" s="71" t="s">
        <v>334</v>
      </c>
      <c r="C46" s="93" t="s">
        <v>335</v>
      </c>
      <c r="D46" s="31" t="s">
        <v>18</v>
      </c>
      <c r="E46" s="31">
        <v>5</v>
      </c>
      <c r="F46" s="17">
        <v>0</v>
      </c>
      <c r="G46" s="34">
        <f t="shared" si="0"/>
        <v>0</v>
      </c>
      <c r="H46" s="34">
        <f t="shared" si="1"/>
        <v>0</v>
      </c>
    </row>
    <row r="47" spans="1:8" ht="48.75" customHeight="1" thickBot="1">
      <c r="A47" s="92" t="s">
        <v>336</v>
      </c>
      <c r="B47" s="71" t="s">
        <v>337</v>
      </c>
      <c r="C47" s="93" t="s">
        <v>338</v>
      </c>
      <c r="D47" s="31" t="s">
        <v>18</v>
      </c>
      <c r="E47" s="31">
        <v>5</v>
      </c>
      <c r="F47" s="17">
        <v>0</v>
      </c>
      <c r="G47" s="34">
        <f t="shared" si="0"/>
        <v>0</v>
      </c>
      <c r="H47" s="34">
        <f t="shared" si="1"/>
        <v>0</v>
      </c>
    </row>
    <row r="48" spans="1:8" ht="60.75" thickBot="1">
      <c r="A48" s="92" t="s">
        <v>339</v>
      </c>
      <c r="B48" s="71" t="s">
        <v>340</v>
      </c>
      <c r="C48" s="93" t="s">
        <v>1032</v>
      </c>
      <c r="D48" s="31" t="s">
        <v>18</v>
      </c>
      <c r="E48" s="31">
        <v>1</v>
      </c>
      <c r="F48" s="17">
        <v>0</v>
      </c>
      <c r="G48" s="34">
        <f t="shared" si="0"/>
        <v>0</v>
      </c>
      <c r="H48" s="34">
        <f t="shared" si="1"/>
        <v>0</v>
      </c>
    </row>
    <row r="49" spans="1:8" ht="60.75" thickBot="1">
      <c r="A49" s="92" t="s">
        <v>341</v>
      </c>
      <c r="B49" s="71" t="s">
        <v>1033</v>
      </c>
      <c r="C49" s="96" t="s">
        <v>1034</v>
      </c>
      <c r="D49" s="31" t="s">
        <v>16</v>
      </c>
      <c r="E49" s="31">
        <v>1</v>
      </c>
      <c r="F49" s="17">
        <v>0</v>
      </c>
      <c r="G49" s="34">
        <f t="shared" si="0"/>
        <v>0</v>
      </c>
      <c r="H49" s="34">
        <f t="shared" si="1"/>
        <v>0</v>
      </c>
    </row>
    <row r="50" spans="1:8" ht="75.75" thickBot="1">
      <c r="A50" s="92" t="s">
        <v>342</v>
      </c>
      <c r="B50" s="71" t="s">
        <v>343</v>
      </c>
      <c r="C50" s="105" t="s">
        <v>344</v>
      </c>
      <c r="D50" s="31" t="s">
        <v>18</v>
      </c>
      <c r="E50" s="31">
        <v>1</v>
      </c>
      <c r="F50" s="17">
        <v>0</v>
      </c>
      <c r="G50" s="34">
        <f t="shared" si="0"/>
        <v>0</v>
      </c>
      <c r="H50" s="34">
        <f t="shared" si="1"/>
        <v>0</v>
      </c>
    </row>
    <row r="51" spans="1:8" ht="45.75" thickBot="1">
      <c r="A51" s="92" t="s">
        <v>345</v>
      </c>
      <c r="B51" s="106" t="s">
        <v>346</v>
      </c>
      <c r="C51" s="107" t="s">
        <v>347</v>
      </c>
      <c r="D51" s="108" t="s">
        <v>18</v>
      </c>
      <c r="E51" s="31">
        <v>1</v>
      </c>
      <c r="F51" s="17">
        <v>0</v>
      </c>
      <c r="G51" s="34">
        <f t="shared" si="0"/>
        <v>0</v>
      </c>
      <c r="H51" s="34">
        <f t="shared" si="1"/>
        <v>0</v>
      </c>
    </row>
    <row r="52" spans="1:8" ht="45.75" thickBot="1">
      <c r="A52" s="92" t="s">
        <v>348</v>
      </c>
      <c r="B52" s="106" t="s">
        <v>349</v>
      </c>
      <c r="C52" s="93" t="s">
        <v>350</v>
      </c>
      <c r="D52" s="108" t="s">
        <v>18</v>
      </c>
      <c r="E52" s="31">
        <v>1</v>
      </c>
      <c r="F52" s="17">
        <v>0</v>
      </c>
      <c r="G52" s="34">
        <f t="shared" si="0"/>
        <v>0</v>
      </c>
      <c r="H52" s="34">
        <f t="shared" si="1"/>
        <v>0</v>
      </c>
    </row>
    <row r="53" spans="1:8" ht="60.75" thickBot="1">
      <c r="A53" s="92" t="s">
        <v>351</v>
      </c>
      <c r="B53" s="106" t="s">
        <v>352</v>
      </c>
      <c r="C53" s="93" t="s">
        <v>353</v>
      </c>
      <c r="D53" s="108" t="s">
        <v>18</v>
      </c>
      <c r="E53" s="31">
        <v>1</v>
      </c>
      <c r="F53" s="17">
        <v>0</v>
      </c>
      <c r="G53" s="34">
        <f t="shared" si="0"/>
        <v>0</v>
      </c>
      <c r="H53" s="34">
        <f t="shared" si="1"/>
        <v>0</v>
      </c>
    </row>
    <row r="54" spans="1:8" ht="45.75" thickBot="1">
      <c r="A54" s="92" t="s">
        <v>354</v>
      </c>
      <c r="B54" s="71" t="s">
        <v>355</v>
      </c>
      <c r="C54" s="109" t="s">
        <v>1035</v>
      </c>
      <c r="D54" s="31" t="s">
        <v>18</v>
      </c>
      <c r="E54" s="31">
        <v>1</v>
      </c>
      <c r="F54" s="17">
        <v>0</v>
      </c>
      <c r="G54" s="34">
        <f t="shared" si="0"/>
        <v>0</v>
      </c>
      <c r="H54" s="34">
        <f t="shared" si="1"/>
        <v>0</v>
      </c>
    </row>
    <row r="55" spans="1:8" ht="60.75" thickBot="1">
      <c r="A55" s="92" t="s">
        <v>356</v>
      </c>
      <c r="B55" s="71" t="s">
        <v>357</v>
      </c>
      <c r="C55" s="96" t="s">
        <v>358</v>
      </c>
      <c r="D55" s="31" t="s">
        <v>18</v>
      </c>
      <c r="E55" s="31">
        <v>1</v>
      </c>
      <c r="F55" s="17">
        <v>0</v>
      </c>
      <c r="G55" s="34">
        <f t="shared" si="0"/>
        <v>0</v>
      </c>
      <c r="H55" s="34">
        <f t="shared" si="1"/>
        <v>0</v>
      </c>
    </row>
    <row r="56" spans="1:8" ht="75.75" thickBot="1">
      <c r="A56" s="92" t="s">
        <v>359</v>
      </c>
      <c r="B56" s="71" t="s">
        <v>360</v>
      </c>
      <c r="C56" s="93" t="s">
        <v>361</v>
      </c>
      <c r="D56" s="31" t="s">
        <v>18</v>
      </c>
      <c r="E56" s="31">
        <v>1</v>
      </c>
      <c r="F56" s="17">
        <v>0</v>
      </c>
      <c r="G56" s="34">
        <f t="shared" si="0"/>
        <v>0</v>
      </c>
      <c r="H56" s="34">
        <f t="shared" si="1"/>
        <v>0</v>
      </c>
    </row>
    <row r="57" spans="1:8" ht="60.75" thickBot="1">
      <c r="A57" s="92" t="s">
        <v>362</v>
      </c>
      <c r="B57" s="71" t="s">
        <v>363</v>
      </c>
      <c r="C57" s="110" t="s">
        <v>1036</v>
      </c>
      <c r="D57" s="31" t="s">
        <v>18</v>
      </c>
      <c r="E57" s="31">
        <v>1</v>
      </c>
      <c r="F57" s="17">
        <v>0</v>
      </c>
      <c r="G57" s="34">
        <f t="shared" si="0"/>
        <v>0</v>
      </c>
      <c r="H57" s="34">
        <f t="shared" si="1"/>
        <v>0</v>
      </c>
    </row>
    <row r="58" spans="1:8" ht="48" thickBot="1">
      <c r="A58" s="92" t="s">
        <v>364</v>
      </c>
      <c r="B58" s="71" t="s">
        <v>365</v>
      </c>
      <c r="C58" s="93" t="s">
        <v>1037</v>
      </c>
      <c r="D58" s="31" t="s">
        <v>18</v>
      </c>
      <c r="E58" s="31">
        <v>1</v>
      </c>
      <c r="F58" s="17">
        <v>0</v>
      </c>
      <c r="G58" s="34">
        <f t="shared" si="0"/>
        <v>0</v>
      </c>
      <c r="H58" s="34">
        <f t="shared" si="1"/>
        <v>0</v>
      </c>
    </row>
    <row r="59" spans="1:8" ht="60.75" thickBot="1">
      <c r="A59" s="92" t="s">
        <v>366</v>
      </c>
      <c r="B59" s="71" t="s">
        <v>367</v>
      </c>
      <c r="C59" s="93" t="s">
        <v>1038</v>
      </c>
      <c r="D59" s="31" t="s">
        <v>18</v>
      </c>
      <c r="E59" s="31">
        <v>1</v>
      </c>
      <c r="F59" s="17">
        <v>0</v>
      </c>
      <c r="G59" s="34">
        <f t="shared" si="0"/>
        <v>0</v>
      </c>
      <c r="H59" s="34">
        <f t="shared" si="1"/>
        <v>0</v>
      </c>
    </row>
    <row r="60" spans="1:8" ht="48" thickBot="1">
      <c r="A60" s="92" t="s">
        <v>368</v>
      </c>
      <c r="B60" s="71" t="s">
        <v>369</v>
      </c>
      <c r="C60" s="93" t="s">
        <v>1039</v>
      </c>
      <c r="D60" s="31" t="s">
        <v>18</v>
      </c>
      <c r="E60" s="31">
        <v>1</v>
      </c>
      <c r="F60" s="17">
        <v>0</v>
      </c>
      <c r="G60" s="34">
        <f t="shared" si="0"/>
        <v>0</v>
      </c>
      <c r="H60" s="34">
        <f t="shared" si="1"/>
        <v>0</v>
      </c>
    </row>
    <row r="61" spans="1:8" ht="32.25" thickBot="1">
      <c r="A61" s="92" t="s">
        <v>370</v>
      </c>
      <c r="B61" s="71" t="s">
        <v>1040</v>
      </c>
      <c r="C61" s="93" t="s">
        <v>1041</v>
      </c>
      <c r="D61" s="31" t="s">
        <v>18</v>
      </c>
      <c r="E61" s="31">
        <v>1</v>
      </c>
      <c r="F61" s="17">
        <v>0</v>
      </c>
      <c r="G61" s="34">
        <f t="shared" si="0"/>
        <v>0</v>
      </c>
      <c r="H61" s="34">
        <f t="shared" si="1"/>
        <v>0</v>
      </c>
    </row>
    <row r="62" spans="1:8" ht="45.75" thickBot="1">
      <c r="A62" s="92" t="s">
        <v>371</v>
      </c>
      <c r="B62" s="71" t="s">
        <v>1042</v>
      </c>
      <c r="C62" s="93" t="s">
        <v>1043</v>
      </c>
      <c r="D62" s="31" t="s">
        <v>18</v>
      </c>
      <c r="E62" s="31">
        <v>1</v>
      </c>
      <c r="F62" s="17">
        <v>0</v>
      </c>
      <c r="G62" s="34">
        <f t="shared" si="0"/>
        <v>0</v>
      </c>
      <c r="H62" s="34">
        <f t="shared" si="1"/>
        <v>0</v>
      </c>
    </row>
    <row r="63" spans="1:8" ht="75.75" thickBot="1">
      <c r="A63" s="92" t="s">
        <v>372</v>
      </c>
      <c r="B63" s="71" t="s">
        <v>373</v>
      </c>
      <c r="C63" s="93" t="s">
        <v>1044</v>
      </c>
      <c r="D63" s="31" t="s">
        <v>18</v>
      </c>
      <c r="E63" s="31">
        <v>1</v>
      </c>
      <c r="F63" s="17">
        <v>0</v>
      </c>
      <c r="G63" s="34">
        <f t="shared" si="0"/>
        <v>0</v>
      </c>
      <c r="H63" s="34">
        <f t="shared" si="1"/>
        <v>0</v>
      </c>
    </row>
    <row r="64" spans="1:8" ht="63" customHeight="1" thickBot="1">
      <c r="A64" s="92" t="s">
        <v>374</v>
      </c>
      <c r="B64" s="71" t="s">
        <v>375</v>
      </c>
      <c r="C64" s="97" t="s">
        <v>1045</v>
      </c>
      <c r="D64" s="31" t="s">
        <v>18</v>
      </c>
      <c r="E64" s="31">
        <v>1</v>
      </c>
      <c r="F64" s="17">
        <v>0</v>
      </c>
      <c r="G64" s="34">
        <f t="shared" si="0"/>
        <v>0</v>
      </c>
      <c r="H64" s="34">
        <f t="shared" si="1"/>
        <v>0</v>
      </c>
    </row>
    <row r="65" spans="1:8" ht="47.25" customHeight="1" thickBot="1">
      <c r="A65" s="92" t="s">
        <v>376</v>
      </c>
      <c r="B65" s="71" t="s">
        <v>377</v>
      </c>
      <c r="C65" s="93" t="s">
        <v>1046</v>
      </c>
      <c r="D65" s="31" t="s">
        <v>18</v>
      </c>
      <c r="E65" s="31">
        <v>1</v>
      </c>
      <c r="F65" s="17">
        <v>0</v>
      </c>
      <c r="G65" s="34">
        <f t="shared" si="0"/>
        <v>0</v>
      </c>
      <c r="H65" s="34">
        <f t="shared" si="1"/>
        <v>0</v>
      </c>
    </row>
    <row r="66" spans="1:8" ht="67.5" customHeight="1" thickBot="1">
      <c r="A66" s="92" t="s">
        <v>378</v>
      </c>
      <c r="B66" s="71" t="s">
        <v>379</v>
      </c>
      <c r="C66" s="96" t="s">
        <v>1047</v>
      </c>
      <c r="D66" s="31" t="s">
        <v>18</v>
      </c>
      <c r="E66" s="31">
        <v>1</v>
      </c>
      <c r="F66" s="17">
        <v>0</v>
      </c>
      <c r="G66" s="34">
        <f t="shared" si="0"/>
        <v>0</v>
      </c>
      <c r="H66" s="34">
        <f t="shared" si="1"/>
        <v>0</v>
      </c>
    </row>
    <row r="67" spans="1:8" ht="60.75" thickBot="1">
      <c r="A67" s="92" t="s">
        <v>380</v>
      </c>
      <c r="B67" s="71" t="s">
        <v>381</v>
      </c>
      <c r="C67" s="105" t="s">
        <v>1048</v>
      </c>
      <c r="D67" s="31" t="s">
        <v>18</v>
      </c>
      <c r="E67" s="31">
        <v>1</v>
      </c>
      <c r="F67" s="17">
        <v>0</v>
      </c>
      <c r="G67" s="34">
        <f t="shared" si="0"/>
        <v>0</v>
      </c>
      <c r="H67" s="34">
        <f t="shared" si="1"/>
        <v>0</v>
      </c>
    </row>
    <row r="68" spans="1:8" ht="45.75" thickBot="1">
      <c r="A68" s="92" t="s">
        <v>382</v>
      </c>
      <c r="B68" s="71" t="s">
        <v>383</v>
      </c>
      <c r="C68" s="93" t="s">
        <v>384</v>
      </c>
      <c r="D68" s="31" t="s">
        <v>18</v>
      </c>
      <c r="E68" s="31">
        <v>1</v>
      </c>
      <c r="F68" s="17">
        <v>0</v>
      </c>
      <c r="G68" s="34">
        <f t="shared" si="0"/>
        <v>0</v>
      </c>
      <c r="H68" s="34">
        <f t="shared" si="1"/>
        <v>0</v>
      </c>
    </row>
    <row r="69" spans="1:8" ht="63.75" customHeight="1" thickBot="1">
      <c r="A69" s="92" t="s">
        <v>385</v>
      </c>
      <c r="B69" s="71" t="s">
        <v>386</v>
      </c>
      <c r="C69" s="98" t="s">
        <v>387</v>
      </c>
      <c r="D69" s="31" t="s">
        <v>18</v>
      </c>
      <c r="E69" s="31">
        <v>1</v>
      </c>
      <c r="F69" s="17">
        <v>0</v>
      </c>
      <c r="G69" s="34">
        <f t="shared" si="0"/>
        <v>0</v>
      </c>
      <c r="H69" s="34">
        <f t="shared" si="1"/>
        <v>0</v>
      </c>
    </row>
    <row r="70" spans="1:8" ht="45.75" thickBot="1">
      <c r="A70" s="92" t="s">
        <v>388</v>
      </c>
      <c r="B70" s="71" t="s">
        <v>389</v>
      </c>
      <c r="C70" s="111" t="s">
        <v>390</v>
      </c>
      <c r="D70" s="31" t="s">
        <v>18</v>
      </c>
      <c r="E70" s="31">
        <v>1</v>
      </c>
      <c r="F70" s="17">
        <v>0</v>
      </c>
      <c r="G70" s="34">
        <f t="shared" si="0"/>
        <v>0</v>
      </c>
      <c r="H70" s="34">
        <f t="shared" si="1"/>
        <v>0</v>
      </c>
    </row>
    <row r="71" spans="1:8" ht="75.75" thickBot="1">
      <c r="A71" s="92" t="s">
        <v>391</v>
      </c>
      <c r="B71" s="71" t="s">
        <v>392</v>
      </c>
      <c r="C71" s="96" t="s">
        <v>1049</v>
      </c>
      <c r="D71" s="31" t="s">
        <v>18</v>
      </c>
      <c r="E71" s="31">
        <v>2</v>
      </c>
      <c r="F71" s="17">
        <v>0</v>
      </c>
      <c r="G71" s="34">
        <f t="shared" si="0"/>
        <v>0</v>
      </c>
      <c r="H71" s="34">
        <f t="shared" si="1"/>
        <v>0</v>
      </c>
    </row>
    <row r="72" spans="1:8" ht="45.75" thickBot="1">
      <c r="A72" s="92" t="s">
        <v>393</v>
      </c>
      <c r="B72" s="71" t="s">
        <v>394</v>
      </c>
      <c r="C72" s="93" t="s">
        <v>395</v>
      </c>
      <c r="D72" s="31" t="s">
        <v>18</v>
      </c>
      <c r="E72" s="31">
        <v>1</v>
      </c>
      <c r="F72" s="17">
        <v>0</v>
      </c>
      <c r="G72" s="34">
        <f t="shared" si="0"/>
        <v>0</v>
      </c>
      <c r="H72" s="34">
        <f t="shared" si="1"/>
        <v>0</v>
      </c>
    </row>
    <row r="73" spans="1:8" ht="65.25" customHeight="1" thickBot="1">
      <c r="A73" s="92" t="s">
        <v>396</v>
      </c>
      <c r="B73" s="71" t="s">
        <v>397</v>
      </c>
      <c r="C73" s="93" t="s">
        <v>1050</v>
      </c>
      <c r="D73" s="31" t="s">
        <v>18</v>
      </c>
      <c r="E73" s="31">
        <v>1</v>
      </c>
      <c r="F73" s="17">
        <v>0</v>
      </c>
      <c r="G73" s="34">
        <f t="shared" si="0"/>
        <v>0</v>
      </c>
      <c r="H73" s="34">
        <f t="shared" si="1"/>
        <v>0</v>
      </c>
    </row>
    <row r="74" spans="1:8" ht="63.75" customHeight="1" thickBot="1">
      <c r="A74" s="92" t="s">
        <v>398</v>
      </c>
      <c r="B74" s="71" t="s">
        <v>399</v>
      </c>
      <c r="C74" s="96" t="s">
        <v>1051</v>
      </c>
      <c r="D74" s="31" t="s">
        <v>18</v>
      </c>
      <c r="E74" s="31">
        <v>1</v>
      </c>
      <c r="F74" s="17">
        <v>0</v>
      </c>
      <c r="G74" s="34">
        <f aca="true" t="shared" si="2" ref="G74:G85">PRODUCT(E74:F74)</f>
        <v>0</v>
      </c>
      <c r="H74" s="34">
        <f aca="true" t="shared" si="3" ref="H74:H85">PRODUCT(G74,1.21)</f>
        <v>0</v>
      </c>
    </row>
    <row r="75" spans="1:8" ht="48" thickBot="1">
      <c r="A75" s="92" t="s">
        <v>400</v>
      </c>
      <c r="B75" s="71" t="s">
        <v>401</v>
      </c>
      <c r="C75" s="93" t="s">
        <v>1052</v>
      </c>
      <c r="D75" s="31" t="s">
        <v>18</v>
      </c>
      <c r="E75" s="31">
        <v>1</v>
      </c>
      <c r="F75" s="17">
        <v>0</v>
      </c>
      <c r="G75" s="34">
        <f t="shared" si="2"/>
        <v>0</v>
      </c>
      <c r="H75" s="34">
        <f t="shared" si="3"/>
        <v>0</v>
      </c>
    </row>
    <row r="76" spans="1:8" ht="60.75" thickBot="1">
      <c r="A76" s="92" t="s">
        <v>402</v>
      </c>
      <c r="B76" s="71" t="s">
        <v>403</v>
      </c>
      <c r="C76" s="93" t="s">
        <v>404</v>
      </c>
      <c r="D76" s="31" t="s">
        <v>16</v>
      </c>
      <c r="E76" s="31">
        <v>1</v>
      </c>
      <c r="F76" s="17">
        <v>0</v>
      </c>
      <c r="G76" s="34">
        <f t="shared" si="2"/>
        <v>0</v>
      </c>
      <c r="H76" s="34">
        <f t="shared" si="3"/>
        <v>0</v>
      </c>
    </row>
    <row r="77" spans="1:8" ht="75.75" thickBot="1">
      <c r="A77" s="92" t="s">
        <v>405</v>
      </c>
      <c r="B77" s="71" t="s">
        <v>406</v>
      </c>
      <c r="C77" s="96" t="s">
        <v>1053</v>
      </c>
      <c r="D77" s="31" t="s">
        <v>16</v>
      </c>
      <c r="E77" s="31">
        <v>1</v>
      </c>
      <c r="F77" s="17">
        <v>0</v>
      </c>
      <c r="G77" s="34">
        <f t="shared" si="2"/>
        <v>0</v>
      </c>
      <c r="H77" s="34">
        <f t="shared" si="3"/>
        <v>0</v>
      </c>
    </row>
    <row r="78" spans="1:8" ht="60.75" thickBot="1">
      <c r="A78" s="92" t="s">
        <v>407</v>
      </c>
      <c r="B78" s="71" t="s">
        <v>408</v>
      </c>
      <c r="C78" s="93" t="s">
        <v>1054</v>
      </c>
      <c r="D78" s="31" t="s">
        <v>18</v>
      </c>
      <c r="E78" s="31">
        <v>1</v>
      </c>
      <c r="F78" s="17">
        <v>0</v>
      </c>
      <c r="G78" s="34">
        <f t="shared" si="2"/>
        <v>0</v>
      </c>
      <c r="H78" s="34">
        <f t="shared" si="3"/>
        <v>0</v>
      </c>
    </row>
    <row r="79" spans="1:8" ht="92.25" customHeight="1" thickBot="1">
      <c r="A79" s="92" t="s">
        <v>409</v>
      </c>
      <c r="B79" s="71" t="s">
        <v>410</v>
      </c>
      <c r="C79" s="93" t="s">
        <v>1055</v>
      </c>
      <c r="D79" s="31" t="s">
        <v>16</v>
      </c>
      <c r="E79" s="31">
        <v>1</v>
      </c>
      <c r="F79" s="17">
        <v>0</v>
      </c>
      <c r="G79" s="34">
        <f t="shared" si="2"/>
        <v>0</v>
      </c>
      <c r="H79" s="34">
        <f t="shared" si="3"/>
        <v>0</v>
      </c>
    </row>
    <row r="80" spans="1:8" ht="63.75" thickBot="1">
      <c r="A80" s="92" t="s">
        <v>411</v>
      </c>
      <c r="B80" s="71" t="s">
        <v>1056</v>
      </c>
      <c r="C80" s="112" t="s">
        <v>1057</v>
      </c>
      <c r="D80" s="31" t="s">
        <v>18</v>
      </c>
      <c r="E80" s="31">
        <v>1</v>
      </c>
      <c r="F80" s="17">
        <v>0</v>
      </c>
      <c r="G80" s="34">
        <f t="shared" si="2"/>
        <v>0</v>
      </c>
      <c r="H80" s="34">
        <f t="shared" si="3"/>
        <v>0</v>
      </c>
    </row>
    <row r="81" spans="1:8" ht="45.75" thickBot="1">
      <c r="A81" s="92" t="s">
        <v>412</v>
      </c>
      <c r="B81" s="71" t="s">
        <v>413</v>
      </c>
      <c r="C81" s="96" t="s">
        <v>414</v>
      </c>
      <c r="D81" s="31" t="s">
        <v>18</v>
      </c>
      <c r="E81" s="31">
        <v>1</v>
      </c>
      <c r="F81" s="17">
        <v>0</v>
      </c>
      <c r="G81" s="34">
        <f t="shared" si="2"/>
        <v>0</v>
      </c>
      <c r="H81" s="34">
        <f t="shared" si="3"/>
        <v>0</v>
      </c>
    </row>
    <row r="82" spans="1:8" ht="33" customHeight="1" thickBot="1">
      <c r="A82" s="92" t="s">
        <v>415</v>
      </c>
      <c r="B82" s="71" t="s">
        <v>416</v>
      </c>
      <c r="C82" s="109" t="s">
        <v>1058</v>
      </c>
      <c r="D82" s="31" t="s">
        <v>18</v>
      </c>
      <c r="E82" s="31">
        <v>1</v>
      </c>
      <c r="F82" s="17">
        <v>0</v>
      </c>
      <c r="G82" s="34">
        <f t="shared" si="2"/>
        <v>0</v>
      </c>
      <c r="H82" s="34">
        <f t="shared" si="3"/>
        <v>0</v>
      </c>
    </row>
    <row r="83" spans="1:8" ht="30.75" thickBot="1">
      <c r="A83" s="92" t="s">
        <v>417</v>
      </c>
      <c r="B83" s="71" t="s">
        <v>418</v>
      </c>
      <c r="C83" s="93" t="s">
        <v>1059</v>
      </c>
      <c r="D83" s="31" t="s">
        <v>18</v>
      </c>
      <c r="E83" s="31">
        <v>1</v>
      </c>
      <c r="F83" s="17">
        <v>0</v>
      </c>
      <c r="G83" s="34">
        <f t="shared" si="2"/>
        <v>0</v>
      </c>
      <c r="H83" s="34">
        <f t="shared" si="3"/>
        <v>0</v>
      </c>
    </row>
    <row r="84" spans="1:8" ht="30.75" thickBot="1">
      <c r="A84" s="92" t="s">
        <v>419</v>
      </c>
      <c r="B84" s="71" t="s">
        <v>420</v>
      </c>
      <c r="C84" s="93" t="s">
        <v>421</v>
      </c>
      <c r="D84" s="31" t="s">
        <v>18</v>
      </c>
      <c r="E84" s="31">
        <v>1</v>
      </c>
      <c r="F84" s="17">
        <v>0</v>
      </c>
      <c r="G84" s="34">
        <f t="shared" si="2"/>
        <v>0</v>
      </c>
      <c r="H84" s="34">
        <f t="shared" si="3"/>
        <v>0</v>
      </c>
    </row>
    <row r="85" spans="1:8" ht="30.75" thickBot="1">
      <c r="A85" s="92" t="s">
        <v>422</v>
      </c>
      <c r="B85" s="71" t="s">
        <v>423</v>
      </c>
      <c r="C85" s="93" t="s">
        <v>424</v>
      </c>
      <c r="D85" s="31" t="s">
        <v>18</v>
      </c>
      <c r="E85" s="31">
        <v>1</v>
      </c>
      <c r="F85" s="17">
        <v>0</v>
      </c>
      <c r="G85" s="34">
        <f t="shared" si="2"/>
        <v>0</v>
      </c>
      <c r="H85" s="34">
        <f t="shared" si="3"/>
        <v>0</v>
      </c>
    </row>
    <row r="86" spans="1:8" ht="15.75" thickBot="1">
      <c r="A86" s="22"/>
      <c r="B86" s="26"/>
      <c r="C86" s="26"/>
      <c r="D86" s="26"/>
      <c r="E86" s="175" t="s">
        <v>911</v>
      </c>
      <c r="F86" s="176"/>
      <c r="G86" s="72">
        <f>SUM(G9:G85)</f>
        <v>0</v>
      </c>
      <c r="H86" s="73">
        <f>SUM(H9:H85)</f>
        <v>0</v>
      </c>
    </row>
  </sheetData>
  <sheetProtection password="C5DD" sheet="1" objects="1" scenarios="1"/>
  <mergeCells count="2">
    <mergeCell ref="A6:E6"/>
    <mergeCell ref="E86:F86"/>
  </mergeCells>
  <printOptions/>
  <pageMargins left="0.7" right="0.7" top="0.787401575" bottom="0.787401575" header="0.3" footer="0.3"/>
  <pageSetup fitToHeight="0"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view="pageBreakPreview" zoomScale="112" zoomScaleSheetLayoutView="112" workbookViewId="0" topLeftCell="A1">
      <selection activeCell="B12" sqref="B12"/>
    </sheetView>
  </sheetViews>
  <sheetFormatPr defaultColWidth="9.140625" defaultRowHeight="15"/>
  <cols>
    <col min="1" max="1" width="10.7109375" style="2" customWidth="1"/>
    <col min="2" max="2" width="16.7109375" style="4" customWidth="1"/>
    <col min="3" max="3" width="100.7109375" style="4" customWidth="1"/>
    <col min="4" max="4" width="12.140625" style="4" customWidth="1"/>
    <col min="5" max="5" width="10.7109375" style="2" customWidth="1"/>
    <col min="6" max="8" width="14.00390625" style="0" customWidth="1"/>
  </cols>
  <sheetData>
    <row r="1" spans="1:8" ht="15">
      <c r="A1" s="18" t="s">
        <v>0</v>
      </c>
      <c r="B1" s="19"/>
      <c r="C1" s="20" t="s">
        <v>1</v>
      </c>
      <c r="D1" s="21"/>
      <c r="E1" s="22"/>
      <c r="F1" s="19"/>
      <c r="G1" s="19"/>
      <c r="H1" s="19"/>
    </row>
    <row r="2" spans="1:8" ht="15">
      <c r="A2" s="23" t="s">
        <v>2</v>
      </c>
      <c r="B2" s="19"/>
      <c r="C2" s="20" t="s">
        <v>3</v>
      </c>
      <c r="D2" s="21"/>
      <c r="E2" s="22"/>
      <c r="F2" s="19"/>
      <c r="G2" s="19"/>
      <c r="H2" s="19"/>
    </row>
    <row r="3" spans="1:8" ht="15">
      <c r="A3" s="23" t="s">
        <v>4</v>
      </c>
      <c r="B3" s="19"/>
      <c r="C3" s="20" t="s">
        <v>5</v>
      </c>
      <c r="D3" s="21"/>
      <c r="E3" s="22"/>
      <c r="F3" s="19"/>
      <c r="G3" s="19"/>
      <c r="H3" s="19"/>
    </row>
    <row r="4" spans="1:8" ht="15.75">
      <c r="A4" s="24" t="s">
        <v>6</v>
      </c>
      <c r="B4" s="19"/>
      <c r="C4" s="25" t="s">
        <v>7</v>
      </c>
      <c r="D4" s="21"/>
      <c r="E4" s="22"/>
      <c r="F4" s="19"/>
      <c r="G4" s="19"/>
      <c r="H4" s="19"/>
    </row>
    <row r="5" spans="1:8" ht="15">
      <c r="A5" s="22"/>
      <c r="B5" s="26"/>
      <c r="C5" s="26"/>
      <c r="D5" s="26"/>
      <c r="E5" s="22"/>
      <c r="F5" s="19"/>
      <c r="G5" s="19"/>
      <c r="H5" s="19"/>
    </row>
    <row r="6" spans="1:8" ht="18.75">
      <c r="A6" s="157" t="s">
        <v>252</v>
      </c>
      <c r="B6" s="158"/>
      <c r="C6" s="158"/>
      <c r="D6" s="158"/>
      <c r="E6" s="158"/>
      <c r="F6" s="19"/>
      <c r="G6" s="19"/>
      <c r="H6" s="19"/>
    </row>
    <row r="7" spans="1:8" ht="15.75" thickBot="1">
      <c r="A7" s="22"/>
      <c r="B7" s="26"/>
      <c r="C7" s="26"/>
      <c r="D7" s="26"/>
      <c r="E7" s="22"/>
      <c r="F7" s="19"/>
      <c r="G7" s="19"/>
      <c r="H7" s="19"/>
    </row>
    <row r="8" spans="1:8" ht="48" thickBot="1">
      <c r="A8" s="27" t="s">
        <v>8</v>
      </c>
      <c r="B8" s="27" t="s">
        <v>9</v>
      </c>
      <c r="C8" s="28" t="s">
        <v>10</v>
      </c>
      <c r="D8" s="27" t="s">
        <v>11</v>
      </c>
      <c r="E8" s="29" t="s">
        <v>12</v>
      </c>
      <c r="F8" s="30" t="s">
        <v>908</v>
      </c>
      <c r="G8" s="30" t="s">
        <v>909</v>
      </c>
      <c r="H8" s="30" t="s">
        <v>910</v>
      </c>
    </row>
    <row r="9" spans="1:8" ht="48" thickBot="1">
      <c r="A9" s="31" t="s">
        <v>209</v>
      </c>
      <c r="B9" s="32" t="s">
        <v>210</v>
      </c>
      <c r="C9" s="46" t="s">
        <v>211</v>
      </c>
      <c r="D9" s="31" t="s">
        <v>18</v>
      </c>
      <c r="E9" s="31">
        <v>21</v>
      </c>
      <c r="F9" s="17">
        <v>0</v>
      </c>
      <c r="G9" s="34">
        <f>PRODUCT(E9:F9)</f>
        <v>0</v>
      </c>
      <c r="H9" s="34">
        <f>PRODUCT(G9,1.21)</f>
        <v>0</v>
      </c>
    </row>
    <row r="10" spans="1:8" ht="37.5" customHeight="1" thickBot="1">
      <c r="A10" s="92" t="s">
        <v>212</v>
      </c>
      <c r="B10" s="71" t="s">
        <v>906</v>
      </c>
      <c r="C10" s="47" t="s">
        <v>907</v>
      </c>
      <c r="D10" s="92" t="s">
        <v>18</v>
      </c>
      <c r="E10" s="92">
        <v>3</v>
      </c>
      <c r="F10" s="17">
        <v>0</v>
      </c>
      <c r="G10" s="34">
        <f aca="true" t="shared" si="0" ref="G10:G40">PRODUCT(E10:F10)</f>
        <v>0</v>
      </c>
      <c r="H10" s="34">
        <f aca="true" t="shared" si="1" ref="H10:H40">PRODUCT(G10,1.21)</f>
        <v>0</v>
      </c>
    </row>
    <row r="11" spans="1:8" ht="39.75" customHeight="1" thickBot="1">
      <c r="A11" s="31" t="s">
        <v>213</v>
      </c>
      <c r="B11" s="32" t="s">
        <v>876</v>
      </c>
      <c r="C11" s="47" t="s">
        <v>214</v>
      </c>
      <c r="D11" s="31" t="s">
        <v>18</v>
      </c>
      <c r="E11" s="31">
        <v>2</v>
      </c>
      <c r="F11" s="17">
        <v>0</v>
      </c>
      <c r="G11" s="34">
        <f t="shared" si="0"/>
        <v>0</v>
      </c>
      <c r="H11" s="34">
        <f t="shared" si="1"/>
        <v>0</v>
      </c>
    </row>
    <row r="12" spans="1:8" ht="300" thickBot="1">
      <c r="A12" s="31" t="s">
        <v>215</v>
      </c>
      <c r="B12" s="33" t="s">
        <v>216</v>
      </c>
      <c r="C12" s="33" t="s">
        <v>217</v>
      </c>
      <c r="D12" s="31" t="s">
        <v>18</v>
      </c>
      <c r="E12" s="31">
        <v>20</v>
      </c>
      <c r="F12" s="17">
        <v>0</v>
      </c>
      <c r="G12" s="34">
        <f t="shared" si="0"/>
        <v>0</v>
      </c>
      <c r="H12" s="34">
        <f t="shared" si="1"/>
        <v>0</v>
      </c>
    </row>
    <row r="13" spans="1:8" ht="32.25" thickBot="1">
      <c r="A13" s="31" t="s">
        <v>218</v>
      </c>
      <c r="B13" s="33" t="s">
        <v>219</v>
      </c>
      <c r="C13" s="33" t="s">
        <v>880</v>
      </c>
      <c r="D13" s="31" t="s">
        <v>18</v>
      </c>
      <c r="E13" s="31">
        <v>1</v>
      </c>
      <c r="F13" s="17">
        <v>0</v>
      </c>
      <c r="G13" s="34">
        <f t="shared" si="0"/>
        <v>0</v>
      </c>
      <c r="H13" s="34">
        <f t="shared" si="1"/>
        <v>0</v>
      </c>
    </row>
    <row r="14" spans="1:8" ht="331.5" thickBot="1">
      <c r="A14" s="31" t="s">
        <v>220</v>
      </c>
      <c r="B14" s="33" t="s">
        <v>221</v>
      </c>
      <c r="C14" s="33" t="s">
        <v>222</v>
      </c>
      <c r="D14" s="31" t="s">
        <v>18</v>
      </c>
      <c r="E14" s="31">
        <v>32</v>
      </c>
      <c r="F14" s="17">
        <v>0</v>
      </c>
      <c r="G14" s="34">
        <f t="shared" si="0"/>
        <v>0</v>
      </c>
      <c r="H14" s="34">
        <f t="shared" si="1"/>
        <v>0</v>
      </c>
    </row>
    <row r="15" spans="1:8" ht="95.25" thickBot="1">
      <c r="A15" s="31" t="s">
        <v>223</v>
      </c>
      <c r="B15" s="32" t="s">
        <v>224</v>
      </c>
      <c r="C15" s="33" t="s">
        <v>225</v>
      </c>
      <c r="D15" s="31" t="s">
        <v>18</v>
      </c>
      <c r="E15" s="31">
        <v>32</v>
      </c>
      <c r="F15" s="17">
        <v>0</v>
      </c>
      <c r="G15" s="34">
        <f t="shared" si="0"/>
        <v>0</v>
      </c>
      <c r="H15" s="34">
        <f t="shared" si="1"/>
        <v>0</v>
      </c>
    </row>
    <row r="16" spans="1:8" ht="122.25" customHeight="1" thickBot="1">
      <c r="A16" s="31" t="s">
        <v>226</v>
      </c>
      <c r="B16" s="32" t="s">
        <v>227</v>
      </c>
      <c r="C16" s="33" t="s">
        <v>228</v>
      </c>
      <c r="D16" s="31" t="s">
        <v>18</v>
      </c>
      <c r="E16" s="31">
        <v>32</v>
      </c>
      <c r="F16" s="17">
        <v>0</v>
      </c>
      <c r="G16" s="34">
        <f t="shared" si="0"/>
        <v>0</v>
      </c>
      <c r="H16" s="34">
        <f t="shared" si="1"/>
        <v>0</v>
      </c>
    </row>
    <row r="17" spans="1:8" ht="48" thickBot="1">
      <c r="A17" s="31" t="s">
        <v>229</v>
      </c>
      <c r="B17" s="32" t="s">
        <v>230</v>
      </c>
      <c r="C17" s="33" t="s">
        <v>93</v>
      </c>
      <c r="D17" s="31" t="s">
        <v>18</v>
      </c>
      <c r="E17" s="31">
        <v>52</v>
      </c>
      <c r="F17" s="17">
        <v>0</v>
      </c>
      <c r="G17" s="34">
        <f t="shared" si="0"/>
        <v>0</v>
      </c>
      <c r="H17" s="34">
        <f t="shared" si="1"/>
        <v>0</v>
      </c>
    </row>
    <row r="18" spans="1:8" ht="167.25" customHeight="1" thickBot="1">
      <c r="A18" s="31" t="s">
        <v>231</v>
      </c>
      <c r="B18" s="32" t="s">
        <v>232</v>
      </c>
      <c r="C18" s="33" t="s">
        <v>233</v>
      </c>
      <c r="D18" s="31" t="s">
        <v>18</v>
      </c>
      <c r="E18" s="31">
        <v>2</v>
      </c>
      <c r="F18" s="17">
        <v>0</v>
      </c>
      <c r="G18" s="34">
        <f t="shared" si="0"/>
        <v>0</v>
      </c>
      <c r="H18" s="34">
        <f t="shared" si="1"/>
        <v>0</v>
      </c>
    </row>
    <row r="19" spans="1:8" ht="139.5" customHeight="1" thickBot="1">
      <c r="A19" s="31" t="s">
        <v>234</v>
      </c>
      <c r="B19" s="32" t="s">
        <v>235</v>
      </c>
      <c r="C19" s="33" t="s">
        <v>236</v>
      </c>
      <c r="D19" s="31" t="s">
        <v>18</v>
      </c>
      <c r="E19" s="31">
        <v>2</v>
      </c>
      <c r="F19" s="17">
        <v>0</v>
      </c>
      <c r="G19" s="34">
        <f t="shared" si="0"/>
        <v>0</v>
      </c>
      <c r="H19" s="34">
        <f t="shared" si="1"/>
        <v>0</v>
      </c>
    </row>
    <row r="20" spans="1:8" ht="190.5" customHeight="1" thickBot="1">
      <c r="A20" s="31" t="s">
        <v>237</v>
      </c>
      <c r="B20" s="32" t="s">
        <v>80</v>
      </c>
      <c r="C20" s="33" t="s">
        <v>238</v>
      </c>
      <c r="D20" s="31" t="s">
        <v>18</v>
      </c>
      <c r="E20" s="31">
        <v>2</v>
      </c>
      <c r="F20" s="17">
        <v>0</v>
      </c>
      <c r="G20" s="34">
        <f t="shared" si="0"/>
        <v>0</v>
      </c>
      <c r="H20" s="34">
        <f t="shared" si="1"/>
        <v>0</v>
      </c>
    </row>
    <row r="21" spans="1:8" ht="63.75" thickBot="1">
      <c r="A21" s="31" t="s">
        <v>239</v>
      </c>
      <c r="B21" s="32" t="s">
        <v>240</v>
      </c>
      <c r="C21" s="33" t="s">
        <v>82</v>
      </c>
      <c r="D21" s="31" t="s">
        <v>18</v>
      </c>
      <c r="E21" s="31">
        <v>4</v>
      </c>
      <c r="F21" s="17">
        <v>0</v>
      </c>
      <c r="G21" s="34">
        <f t="shared" si="0"/>
        <v>0</v>
      </c>
      <c r="H21" s="34">
        <f t="shared" si="1"/>
        <v>0</v>
      </c>
    </row>
    <row r="22" spans="1:8" ht="48" thickBot="1">
      <c r="A22" s="31" t="s">
        <v>241</v>
      </c>
      <c r="B22" s="32" t="s">
        <v>83</v>
      </c>
      <c r="C22" s="33" t="s">
        <v>242</v>
      </c>
      <c r="D22" s="31" t="s">
        <v>18</v>
      </c>
      <c r="E22" s="31">
        <v>2</v>
      </c>
      <c r="F22" s="17">
        <v>0</v>
      </c>
      <c r="G22" s="34">
        <f t="shared" si="0"/>
        <v>0</v>
      </c>
      <c r="H22" s="34">
        <f t="shared" si="1"/>
        <v>0</v>
      </c>
    </row>
    <row r="23" spans="1:8" ht="63.75" thickBot="1">
      <c r="A23" s="31" t="s">
        <v>243</v>
      </c>
      <c r="B23" s="32" t="s">
        <v>85</v>
      </c>
      <c r="C23" s="33" t="s">
        <v>86</v>
      </c>
      <c r="D23" s="31" t="s">
        <v>18</v>
      </c>
      <c r="E23" s="31">
        <v>2</v>
      </c>
      <c r="F23" s="17">
        <v>0</v>
      </c>
      <c r="G23" s="34">
        <f t="shared" si="0"/>
        <v>0</v>
      </c>
      <c r="H23" s="34">
        <f t="shared" si="1"/>
        <v>0</v>
      </c>
    </row>
    <row r="24" spans="1:8" ht="50.25" customHeight="1" thickBot="1">
      <c r="A24" s="31" t="s">
        <v>244</v>
      </c>
      <c r="B24" s="32" t="s">
        <v>87</v>
      </c>
      <c r="C24" s="33" t="s">
        <v>245</v>
      </c>
      <c r="D24" s="31" t="s">
        <v>18</v>
      </c>
      <c r="E24" s="31">
        <v>2</v>
      </c>
      <c r="F24" s="17">
        <v>0</v>
      </c>
      <c r="G24" s="34">
        <f t="shared" si="0"/>
        <v>0</v>
      </c>
      <c r="H24" s="34">
        <f t="shared" si="1"/>
        <v>0</v>
      </c>
    </row>
    <row r="25" spans="1:8" ht="84" customHeight="1" thickBot="1">
      <c r="A25" s="31" t="s">
        <v>246</v>
      </c>
      <c r="B25" s="32" t="s">
        <v>89</v>
      </c>
      <c r="C25" s="33" t="s">
        <v>90</v>
      </c>
      <c r="D25" s="31" t="s">
        <v>18</v>
      </c>
      <c r="E25" s="31">
        <v>2</v>
      </c>
      <c r="F25" s="17">
        <v>0</v>
      </c>
      <c r="G25" s="34">
        <f t="shared" si="0"/>
        <v>0</v>
      </c>
      <c r="H25" s="34">
        <f t="shared" si="1"/>
        <v>0</v>
      </c>
    </row>
    <row r="26" spans="1:8" ht="181.5" customHeight="1" thickBot="1">
      <c r="A26" s="45" t="s">
        <v>812</v>
      </c>
      <c r="B26" s="46" t="s">
        <v>80</v>
      </c>
      <c r="C26" s="46" t="s">
        <v>877</v>
      </c>
      <c r="D26" s="45"/>
      <c r="E26" s="45">
        <v>1</v>
      </c>
      <c r="F26" s="17">
        <v>0</v>
      </c>
      <c r="G26" s="34">
        <f t="shared" si="0"/>
        <v>0</v>
      </c>
      <c r="H26" s="34">
        <f t="shared" si="1"/>
        <v>0</v>
      </c>
    </row>
    <row r="27" spans="1:8" ht="63.75" thickBot="1">
      <c r="A27" s="45" t="s">
        <v>813</v>
      </c>
      <c r="B27" s="46" t="s">
        <v>81</v>
      </c>
      <c r="C27" s="46" t="s">
        <v>82</v>
      </c>
      <c r="D27" s="45"/>
      <c r="E27" s="45">
        <v>2</v>
      </c>
      <c r="F27" s="17">
        <v>0</v>
      </c>
      <c r="G27" s="34">
        <f t="shared" si="0"/>
        <v>0</v>
      </c>
      <c r="H27" s="34">
        <f t="shared" si="1"/>
        <v>0</v>
      </c>
    </row>
    <row r="28" spans="1:8" ht="48" thickBot="1">
      <c r="A28" s="45" t="s">
        <v>814</v>
      </c>
      <c r="B28" s="46" t="s">
        <v>83</v>
      </c>
      <c r="C28" s="113" t="s">
        <v>84</v>
      </c>
      <c r="D28" s="45"/>
      <c r="E28" s="45">
        <v>1</v>
      </c>
      <c r="F28" s="17">
        <v>0</v>
      </c>
      <c r="G28" s="34">
        <f t="shared" si="0"/>
        <v>0</v>
      </c>
      <c r="H28" s="34">
        <f t="shared" si="1"/>
        <v>0</v>
      </c>
    </row>
    <row r="29" spans="1:8" ht="63.75" thickBot="1">
      <c r="A29" s="45" t="s">
        <v>815</v>
      </c>
      <c r="B29" s="46" t="s">
        <v>85</v>
      </c>
      <c r="C29" s="46" t="s">
        <v>878</v>
      </c>
      <c r="D29" s="45"/>
      <c r="E29" s="45">
        <v>1</v>
      </c>
      <c r="F29" s="17">
        <v>0</v>
      </c>
      <c r="G29" s="34">
        <f t="shared" si="0"/>
        <v>0</v>
      </c>
      <c r="H29" s="34">
        <f t="shared" si="1"/>
        <v>0</v>
      </c>
    </row>
    <row r="30" spans="1:8" ht="48" thickBot="1">
      <c r="A30" s="45" t="s">
        <v>816</v>
      </c>
      <c r="B30" s="46" t="s">
        <v>87</v>
      </c>
      <c r="C30" s="46" t="s">
        <v>88</v>
      </c>
      <c r="D30" s="45"/>
      <c r="E30" s="45">
        <v>1</v>
      </c>
      <c r="F30" s="17">
        <v>0</v>
      </c>
      <c r="G30" s="34">
        <f t="shared" si="0"/>
        <v>0</v>
      </c>
      <c r="H30" s="34">
        <f t="shared" si="1"/>
        <v>0</v>
      </c>
    </row>
    <row r="31" spans="1:8" ht="84.75" customHeight="1" thickBot="1">
      <c r="A31" s="45" t="s">
        <v>817</v>
      </c>
      <c r="B31" s="46" t="s">
        <v>89</v>
      </c>
      <c r="C31" s="46" t="s">
        <v>90</v>
      </c>
      <c r="D31" s="45"/>
      <c r="E31" s="45">
        <v>1</v>
      </c>
      <c r="F31" s="17">
        <v>0</v>
      </c>
      <c r="G31" s="34">
        <f t="shared" si="0"/>
        <v>0</v>
      </c>
      <c r="H31" s="34">
        <f t="shared" si="1"/>
        <v>0</v>
      </c>
    </row>
    <row r="32" spans="1:8" ht="300" thickBot="1">
      <c r="A32" s="45" t="s">
        <v>818</v>
      </c>
      <c r="B32" s="46" t="s">
        <v>91</v>
      </c>
      <c r="C32" s="46" t="s">
        <v>881</v>
      </c>
      <c r="D32" s="45"/>
      <c r="E32" s="45">
        <v>1</v>
      </c>
      <c r="F32" s="17">
        <v>0</v>
      </c>
      <c r="G32" s="34">
        <f t="shared" si="0"/>
        <v>0</v>
      </c>
      <c r="H32" s="34">
        <f t="shared" si="1"/>
        <v>0</v>
      </c>
    </row>
    <row r="33" spans="1:8" ht="48" thickBot="1">
      <c r="A33" s="45" t="s">
        <v>819</v>
      </c>
      <c r="B33" s="46" t="s">
        <v>92</v>
      </c>
      <c r="C33" s="46" t="s">
        <v>93</v>
      </c>
      <c r="D33" s="45"/>
      <c r="E33" s="45">
        <v>1</v>
      </c>
      <c r="F33" s="17">
        <v>0</v>
      </c>
      <c r="G33" s="34">
        <f t="shared" si="0"/>
        <v>0</v>
      </c>
      <c r="H33" s="34">
        <f t="shared" si="1"/>
        <v>0</v>
      </c>
    </row>
    <row r="34" spans="1:8" ht="111" thickBot="1">
      <c r="A34" s="45" t="s">
        <v>820</v>
      </c>
      <c r="B34" s="46" t="s">
        <v>94</v>
      </c>
      <c r="C34" s="46" t="s">
        <v>95</v>
      </c>
      <c r="D34" s="45"/>
      <c r="E34" s="45">
        <v>1</v>
      </c>
      <c r="F34" s="17">
        <v>0</v>
      </c>
      <c r="G34" s="34">
        <f t="shared" si="0"/>
        <v>0</v>
      </c>
      <c r="H34" s="34">
        <f t="shared" si="1"/>
        <v>0</v>
      </c>
    </row>
    <row r="35" spans="1:8" ht="294" customHeight="1" thickBot="1">
      <c r="A35" s="92" t="s">
        <v>569</v>
      </c>
      <c r="B35" s="71" t="s">
        <v>91</v>
      </c>
      <c r="C35" s="47" t="s">
        <v>882</v>
      </c>
      <c r="D35" s="92" t="s">
        <v>18</v>
      </c>
      <c r="E35" s="92">
        <v>1</v>
      </c>
      <c r="F35" s="17">
        <v>0</v>
      </c>
      <c r="G35" s="34">
        <f t="shared" si="0"/>
        <v>0</v>
      </c>
      <c r="H35" s="34">
        <f t="shared" si="1"/>
        <v>0</v>
      </c>
    </row>
    <row r="36" spans="1:8" ht="48" thickBot="1">
      <c r="A36" s="92" t="s">
        <v>570</v>
      </c>
      <c r="B36" s="71" t="s">
        <v>92</v>
      </c>
      <c r="C36" s="47" t="s">
        <v>93</v>
      </c>
      <c r="D36" s="92" t="s">
        <v>18</v>
      </c>
      <c r="E36" s="92">
        <v>1</v>
      </c>
      <c r="F36" s="17">
        <v>0</v>
      </c>
      <c r="G36" s="34">
        <f t="shared" si="0"/>
        <v>0</v>
      </c>
      <c r="H36" s="34">
        <f t="shared" si="1"/>
        <v>0</v>
      </c>
    </row>
    <row r="37" spans="1:8" ht="111" thickBot="1">
      <c r="A37" s="92" t="s">
        <v>571</v>
      </c>
      <c r="B37" s="71" t="s">
        <v>94</v>
      </c>
      <c r="C37" s="47" t="s">
        <v>428</v>
      </c>
      <c r="D37" s="92" t="s">
        <v>18</v>
      </c>
      <c r="E37" s="92">
        <v>1</v>
      </c>
      <c r="F37" s="17">
        <v>0</v>
      </c>
      <c r="G37" s="34">
        <f t="shared" si="0"/>
        <v>0</v>
      </c>
      <c r="H37" s="34">
        <f t="shared" si="1"/>
        <v>0</v>
      </c>
    </row>
    <row r="38" spans="1:8" ht="278.25" customHeight="1" thickBot="1">
      <c r="A38" s="92" t="s">
        <v>425</v>
      </c>
      <c r="B38" s="71" t="s">
        <v>91</v>
      </c>
      <c r="C38" s="47" t="s">
        <v>879</v>
      </c>
      <c r="D38" s="92" t="s">
        <v>18</v>
      </c>
      <c r="E38" s="92">
        <v>1</v>
      </c>
      <c r="F38" s="17">
        <v>0</v>
      </c>
      <c r="G38" s="34">
        <f t="shared" si="0"/>
        <v>0</v>
      </c>
      <c r="H38" s="34">
        <f t="shared" si="1"/>
        <v>0</v>
      </c>
    </row>
    <row r="39" spans="1:8" ht="48" thickBot="1">
      <c r="A39" s="92" t="s">
        <v>426</v>
      </c>
      <c r="B39" s="71" t="s">
        <v>92</v>
      </c>
      <c r="C39" s="47" t="s">
        <v>93</v>
      </c>
      <c r="D39" s="92" t="s">
        <v>18</v>
      </c>
      <c r="E39" s="92">
        <v>1</v>
      </c>
      <c r="F39" s="17">
        <v>0</v>
      </c>
      <c r="G39" s="34">
        <f t="shared" si="0"/>
        <v>0</v>
      </c>
      <c r="H39" s="34">
        <f t="shared" si="1"/>
        <v>0</v>
      </c>
    </row>
    <row r="40" spans="1:8" ht="119.25" customHeight="1" thickBot="1">
      <c r="A40" s="92" t="s">
        <v>427</v>
      </c>
      <c r="B40" s="71" t="s">
        <v>94</v>
      </c>
      <c r="C40" s="47" t="s">
        <v>428</v>
      </c>
      <c r="D40" s="92" t="s">
        <v>18</v>
      </c>
      <c r="E40" s="92">
        <v>1</v>
      </c>
      <c r="F40" s="17">
        <v>0</v>
      </c>
      <c r="G40" s="34">
        <f t="shared" si="0"/>
        <v>0</v>
      </c>
      <c r="H40" s="34">
        <f t="shared" si="1"/>
        <v>0</v>
      </c>
    </row>
    <row r="41" spans="1:8" ht="15.75" thickBot="1">
      <c r="A41" s="22"/>
      <c r="B41" s="26"/>
      <c r="C41" s="26"/>
      <c r="D41" s="26"/>
      <c r="E41" s="175" t="s">
        <v>911</v>
      </c>
      <c r="F41" s="176"/>
      <c r="G41" s="63">
        <f>SUM(G9:G40)</f>
        <v>0</v>
      </c>
      <c r="H41" s="63">
        <f>SUM(H9:H40)</f>
        <v>0</v>
      </c>
    </row>
  </sheetData>
  <sheetProtection password="C5DD" sheet="1" objects="1" scenarios="1"/>
  <mergeCells count="2">
    <mergeCell ref="A6:E6"/>
    <mergeCell ref="E41:F41"/>
  </mergeCells>
  <printOptions/>
  <pageMargins left="0.7" right="0.7" top="0.787401575" bottom="0.787401575" header="0.3" footer="0.3"/>
  <pageSetup fitToHeight="0" fitToWidth="1" horizontalDpi="600" verticalDpi="600" orientation="landscape" paperSize="9" scale="68" r:id="rId1"/>
  <rowBreaks count="2" manualBreakCount="2">
    <brk id="31" max="16383" man="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Adamová Jitka</dc:creator>
  <cp:keywords/>
  <dc:description/>
  <cp:lastModifiedBy>JUDr. Hana Němečková</cp:lastModifiedBy>
  <cp:lastPrinted>2018-09-14T12:05:01Z</cp:lastPrinted>
  <dcterms:created xsi:type="dcterms:W3CDTF">2018-04-24T14:08:50Z</dcterms:created>
  <dcterms:modified xsi:type="dcterms:W3CDTF">2018-10-18T07:38:46Z</dcterms:modified>
  <cp:category/>
  <cp:version/>
  <cp:contentType/>
  <cp:contentStatus/>
</cp:coreProperties>
</file>