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3155" windowHeight="103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'Položky'!$A$1:$G$42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<sst xmlns="http://schemas.openxmlformats.org/spreadsheetml/2006/main" count="206" uniqueCount="155">
  <si>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</si>
  <si>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</si>
  <si>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</si>
  <si>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</si>
  <si>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</si>
  <si>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</si>
  <si>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</si>
  <si>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</si>
  <si>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</si>
  <si>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</si>
  <si>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</si>
  <si>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</si>
  <si>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</si>
  <si>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</si>
  <si>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</si>
  <si>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</si>
  <si>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</si>
  <si>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</si>
  <si>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</si>
  <si>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</si>
  <si>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</si>
  <si>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</si>
  <si>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</si>
  <si>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</si>
  <si>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</si>
  <si>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</si>
  <si>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</si>
  <si>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</si>
  <si>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</si>
  <si>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</si>
  <si>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</si>
  <si>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</si>
  <si>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</si>
  <si>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</si>
  <si>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</si>
  <si>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</si>
  <si>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</si>
  <si>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</si>
  <si>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</si>
  <si>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</si>
  <si>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</si>
  <si>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</si>
  <si>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</si>
  <si>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</si>
  <si>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</si>
  <si>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</si>
  <si>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</si>
  <si>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</si>
  <si>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</si>
  <si>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</si>
  <si>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</si>
  <si>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</si>
  <si>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</si>
  <si>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</si>
  <si>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</si>
  <si>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</si>
  <si>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</si>
  <si>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</si>
  <si>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</si>
  <si>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</si>
  <si>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</si>
  <si>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</si>
  <si>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</si>
  <si>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</si>
  <si>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</si>
  <si>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</si>
  <si>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</si>
  <si>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</si>
  <si>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</si>
  <si>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</si>
  <si>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</si>
  <si>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</si>
  <si>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</si>
  <si>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</si>
  <si>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</si>
  <si>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</si>
  <si>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</si>
  <si>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</si>
  <si>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18-083</t>
  </si>
  <si>
    <t>DD Rožďalovice</t>
  </si>
  <si>
    <t>65092018</t>
  </si>
  <si>
    <t>Zamek - Chodniky v zahrade</t>
  </si>
  <si>
    <t>Chodniky v zahrade</t>
  </si>
  <si>
    <t>113109415R00</t>
  </si>
  <si>
    <t>Odstranění podkladu pl.nad 50 m2, beton, tl. 15 cm (stáv.betonové desky)</t>
  </si>
  <si>
    <t>m2</t>
  </si>
  <si>
    <t>113202111R00</t>
  </si>
  <si>
    <t xml:space="preserve">Vytrhání obrub obrubníků silničních </t>
  </si>
  <si>
    <t>m</t>
  </si>
  <si>
    <t>122301101R00</t>
  </si>
  <si>
    <t xml:space="preserve">Odkopávky nezapažené v hor. 4 do 100 m3 </t>
  </si>
  <si>
    <t>m3</t>
  </si>
  <si>
    <t>122301109R00</t>
  </si>
  <si>
    <t xml:space="preserve">Příplatek za lepivost - odkopávky v hor. 4 </t>
  </si>
  <si>
    <t>162201101R00</t>
  </si>
  <si>
    <t xml:space="preserve">Vodorovné přemístění výkopku z hor.1-4 do 20 m </t>
  </si>
  <si>
    <t>162307112R00</t>
  </si>
  <si>
    <t xml:space="preserve">Vodorov prem vykop horn 1-4 1000m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</si>
  <si>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</si>
  <si>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</si>
  <si>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</si>
  <si>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</si>
  <si>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199000005R00</t>
  </si>
  <si>
    <t xml:space="preserve">Poplatek za skládku zeminy 1- 4 </t>
  </si>
  <si>
    <t>t</t>
  </si>
  <si>
    <t>2</t>
  </si>
  <si>
    <t>Základy a zvláštní zakládání</t>
  </si>
  <si>
    <t>215901101R00</t>
  </si>
  <si>
    <t xml:space="preserve">Zhutnění podloží z hornin nesoudržných do 92% PS </t>
  </si>
  <si>
    <t>5</t>
  </si>
  <si>
    <t>Komunikace</t>
  </si>
  <si>
    <t>564811111R00</t>
  </si>
  <si>
    <t xml:space="preserve">Podklad ze štěrkodrti po zhutnění tloušťky 5 cm </t>
  </si>
  <si>
    <t>564861111RT2</t>
  </si>
  <si>
    <t>Podklad ze štěrkodrti po zhutnění tloušťky 20 cm štěrkodrť frakce 0-32 mm (2x 200mm)</t>
  </si>
  <si>
    <t>596215021R00</t>
  </si>
  <si>
    <t xml:space="preserve">Kladení zámkové dlažby tl. 6 cm do drtě tl. 5 cm </t>
  </si>
  <si>
    <t>596215028R00</t>
  </si>
  <si>
    <t xml:space="preserve">Příplatek za více barev dlažby tl. 6 cm, do drtě </t>
  </si>
  <si>
    <t>59245020</t>
  </si>
  <si>
    <t>Dlažba zámková profilová 20x16,5x6 cm přírodní</t>
  </si>
  <si>
    <t>91</t>
  </si>
  <si>
    <t>Doplňující práce na komunikaci</t>
  </si>
  <si>
    <t>917762111R00</t>
  </si>
  <si>
    <t xml:space="preserve">Osazení ležat. obrub. bet. s opěrou,lože z C 12/15 </t>
  </si>
  <si>
    <t>59217421</t>
  </si>
  <si>
    <t>Obrubník chodníkový ABO 14-10 1000/100/250</t>
  </si>
  <si>
    <t>kus</t>
  </si>
  <si>
    <t>99</t>
  </si>
  <si>
    <t>Staveništní přesun hmot</t>
  </si>
  <si>
    <t>999281105R00</t>
  </si>
  <si>
    <t xml:space="preserve">Přesun hmot pro opravy a údržbu do výšky 6 m </t>
  </si>
  <si>
    <t>D96</t>
  </si>
  <si>
    <t>Přesuny suti a vybouraných hmot</t>
  </si>
  <si>
    <t>979083513R00</t>
  </si>
  <si>
    <t xml:space="preserve">Vodorovné přemístění suti do 1 km </t>
  </si>
  <si>
    <t>979083519R00</t>
  </si>
  <si>
    <t xml:space="preserve">Příplatek za dalších 1000 m </t>
  </si>
  <si>
    <t>979084212R00</t>
  </si>
  <si>
    <t xml:space="preserve">Vodorovná doprava vybour. hmot po suchu do 50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</si>
  <si>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</si>
  <si>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</si>
  <si>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</si>
  <si>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</si>
  <si>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</si>
  <si>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</si>
  <si>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</si>
  <si>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</si>
  <si>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</si>
  <si>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</si>
  <si>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</si>
  <si>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</si>
  <si>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</si>
  <si>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</si>
  <si>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Projekce CZ,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</si>
</sst>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65092018</v>
      </c>
      <c r="D2" s="5" t="str">
        <f>Rekapitulace!G2</f>
        <v>Chodniky v zahrade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154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Projekce CZ,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Rekapitulace!A18</f>
        <v>Ztížené výrobní podmínky</v>
      </c>
      <c r="E15" s="60"/>
      <c r="F15" s="61"/>
      <c r="G15" s="58">
        <f>Rekapitulace!I18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Rekapitulace!A19</f>
        <v>Oborová přirážka</v>
      </c>
      <c r="E16" s="62"/>
      <c r="F16" s="63"/>
      <c r="G16" s="58">
        <f>Rekapitulace!I19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Rekapitulace!A20</f>
        <v>Přesun stavebních kapacit</v>
      </c>
      <c r="E17" s="62"/>
      <c r="F17" s="63"/>
      <c r="G17" s="58">
        <f>Rekapitulace!I20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Rekapitulace!A21</f>
        <v>Mimostaveništní doprava</v>
      </c>
      <c r="E18" s="62"/>
      <c r="F18" s="63"/>
      <c r="G18" s="58">
        <f>Rekapitulace!I21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Rekapitulace!A22</f>
        <v>Zařízení staveniště</v>
      </c>
      <c r="E19" s="62"/>
      <c r="F19" s="63"/>
      <c r="G19" s="58">
        <f>Rekapitulace!I22</f>
        <v>0</v>
      </c>
    </row>
    <row r="20" spans="1:7" ht="15.75" customHeight="1">
      <c r="A20" s="66"/>
      <c r="B20" s="57"/>
      <c r="C20" s="58"/>
      <c r="D20" s="8" t="str">
        <f>Rekapitulace!A23</f>
        <v>Provoz investora</v>
      </c>
      <c r="E20" s="62"/>
      <c r="F20" s="63"/>
      <c r="G20" s="58">
        <f>Rekapitulace!I23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Rekapitulace!A24</f>
        <v>Kompletační činnost (IČD)</v>
      </c>
      <c r="E21" s="62"/>
      <c r="F21" s="63"/>
      <c r="G21" s="58">
        <f>Rekapitulace!I24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18-083 DD Rožďalovice</v>
      </c>
      <c r="D1" s="110"/>
      <c r="E1" s="111"/>
      <c r="F1" s="110"/>
      <c r="G1" s="112" t="s">
        <v>49</v>
      </c>
      <c r="H1" s="113">
        <v>65092018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65092018 Zamek - Chodniky v zahrade</v>
      </c>
      <c r="D2" s="118"/>
      <c r="E2" s="119"/>
      <c r="F2" s="118"/>
      <c r="G2" s="120" t="s">
        <v>82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Položky!BA17</f>
        <v>0</v>
      </c>
      <c r="F7" s="218">
        <f>Položky!BB17</f>
        <v>0</v>
      </c>
      <c r="G7" s="218">
        <f>Položky!BC17</f>
        <v>0</v>
      </c>
      <c r="H7" s="218">
        <f>Položky!BD17</f>
        <v>0</v>
      </c>
      <c r="I7" s="219">
        <f>Položky!BE17</f>
        <v>0</v>
      </c>
    </row>
    <row r="8" spans="1:9" s="36" customFormat="1" ht="12.75">
      <c r="A8" s="216" t="str">
        <f>Položky!B18</f>
        <v>2</v>
      </c>
      <c r="B8" s="132" t="str">
        <f>Položky!C18</f>
        <v>Základy a zvláštní zakládání</v>
      </c>
      <c r="C8" s="68"/>
      <c r="D8" s="133"/>
      <c r="E8" s="217">
        <f>Položky!BA20</f>
        <v>0</v>
      </c>
      <c r="F8" s="218">
        <f>Položky!BB20</f>
        <v>0</v>
      </c>
      <c r="G8" s="218">
        <f>Položky!BC20</f>
        <v>0</v>
      </c>
      <c r="H8" s="218">
        <f>Položky!BD20</f>
        <v>0</v>
      </c>
      <c r="I8" s="219">
        <f>Položky!BE20</f>
        <v>0</v>
      </c>
    </row>
    <row r="9" spans="1:9" s="36" customFormat="1" ht="12.75">
      <c r="A9" s="216" t="str">
        <f>Položky!B21</f>
        <v>5</v>
      </c>
      <c r="B9" s="132" t="str">
        <f>Položky!C21</f>
        <v>Komunikace</v>
      </c>
      <c r="C9" s="68"/>
      <c r="D9" s="133"/>
      <c r="E9" s="217">
        <f>Položky!BA27</f>
        <v>0</v>
      </c>
      <c r="F9" s="218">
        <f>Položky!BB27</f>
        <v>0</v>
      </c>
      <c r="G9" s="218">
        <f>Položky!BC27</f>
        <v>0</v>
      </c>
      <c r="H9" s="218">
        <f>Položky!BD27</f>
        <v>0</v>
      </c>
      <c r="I9" s="219">
        <f>Položky!BE27</f>
        <v>0</v>
      </c>
    </row>
    <row r="10" spans="1:9" s="36" customFormat="1" ht="12.75">
      <c r="A10" s="216" t="str">
        <f>Položky!B28</f>
        <v>91</v>
      </c>
      <c r="B10" s="132" t="str">
        <f>Položky!C28</f>
        <v>Doplňující práce na komunikaci</v>
      </c>
      <c r="C10" s="68"/>
      <c r="D10" s="133"/>
      <c r="E10" s="217">
        <f>Položky!BA31</f>
        <v>0</v>
      </c>
      <c r="F10" s="218">
        <f>Položky!BB31</f>
        <v>0</v>
      </c>
      <c r="G10" s="218">
        <f>Položky!BC31</f>
        <v>0</v>
      </c>
      <c r="H10" s="218">
        <f>Položky!BD31</f>
        <v>0</v>
      </c>
      <c r="I10" s="219">
        <f>Položky!BE31</f>
        <v>0</v>
      </c>
    </row>
    <row r="11" spans="1:9" s="36" customFormat="1" ht="12.75">
      <c r="A11" s="216" t="str">
        <f>Položky!B32</f>
        <v>99</v>
      </c>
      <c r="B11" s="132" t="str">
        <f>Položky!C32</f>
        <v>Staveništní přesun hmot</v>
      </c>
      <c r="C11" s="68"/>
      <c r="D11" s="133"/>
      <c r="E11" s="217">
        <f>Položky!BA34</f>
        <v>0</v>
      </c>
      <c r="F11" s="218">
        <f>Položky!BB34</f>
        <v>0</v>
      </c>
      <c r="G11" s="218">
        <f>Položky!BC34</f>
        <v>0</v>
      </c>
      <c r="H11" s="218">
        <f>Položky!BD34</f>
        <v>0</v>
      </c>
      <c r="I11" s="219">
        <f>Položky!BE34</f>
        <v>0</v>
      </c>
    </row>
    <row r="12" spans="1:9" s="36" customFormat="1" ht="13.5" thickBot="1">
      <c r="A12" s="216" t="str">
        <f>Položky!B35</f>
        <v>D96</v>
      </c>
      <c r="B12" s="132" t="str">
        <f>Položky!C35</f>
        <v>Přesuny suti a vybouraných hmot</v>
      </c>
      <c r="C12" s="68"/>
      <c r="D12" s="133"/>
      <c r="E12" s="217">
        <f>Položky!BA42</f>
        <v>0</v>
      </c>
      <c r="F12" s="218">
        <f>Položky!BB42</f>
        <v>0</v>
      </c>
      <c r="G12" s="218">
        <f>Položky!BC42</f>
        <v>0</v>
      </c>
      <c r="H12" s="218">
        <f>Položky!BD42</f>
        <v>0</v>
      </c>
      <c r="I12" s="219">
        <f>Položky!BE42</f>
        <v>0</v>
      </c>
    </row>
    <row r="13" spans="1:9" s="140" customFormat="1" ht="13.5" thickBot="1">
      <c r="A13" s="134"/>
      <c r="B13" s="135" t="s">
        <v>57</v>
      </c>
      <c r="C13" s="135"/>
      <c r="D13" s="136"/>
      <c r="E13" s="137">
        <f>SUM(E7:E12)</f>
        <v>0</v>
      </c>
      <c r="F13" s="138">
        <f>SUM(F7:F12)</f>
        <v>0</v>
      </c>
      <c r="G13" s="138">
        <f>SUM(G7:G12)</f>
        <v>0</v>
      </c>
      <c r="H13" s="138">
        <f>SUM(H7:H12)</f>
        <v>0</v>
      </c>
      <c r="I13" s="139">
        <f>SUM(I7:I12)</f>
        <v>0</v>
      </c>
    </row>
    <row r="14" spans="1:9" ht="12.75">
      <c r="A14" s="68"/>
      <c r="B14" s="68"/>
      <c r="C14" s="68"/>
      <c r="D14" s="68"/>
      <c r="E14" s="68"/>
      <c r="F14" s="68"/>
      <c r="G14" s="68"/>
      <c r="H14" s="68"/>
      <c r="I14" s="68"/>
    </row>
    <row r="15" spans="1:57" ht="19.5" customHeight="1">
      <c r="A15" s="124" t="s">
        <v>58</v>
      </c>
      <c r="B15" s="124"/>
      <c r="C15" s="124"/>
      <c r="D15" s="124"/>
      <c r="E15" s="124"/>
      <c r="F15" s="124"/>
      <c r="G15" s="141"/>
      <c r="H15" s="124"/>
      <c r="I15" s="124"/>
      <c r="BA15" s="42"/>
      <c r="BB15" s="42"/>
      <c r="BC15" s="42"/>
      <c r="BD15" s="42"/>
      <c r="BE15" s="42"/>
    </row>
    <row r="16" spans="1:9" ht="13.5" thickBot="1">
      <c r="A16" s="81"/>
      <c r="B16" s="81"/>
      <c r="C16" s="81"/>
      <c r="D16" s="81"/>
      <c r="E16" s="81"/>
      <c r="F16" s="81"/>
      <c r="G16" s="81"/>
      <c r="H16" s="81"/>
      <c r="I16" s="81"/>
    </row>
    <row r="17" spans="1:9" ht="12.75">
      <c r="A17" s="75" t="s">
        <v>59</v>
      </c>
      <c r="B17" s="76"/>
      <c r="C17" s="76"/>
      <c r="D17" s="142"/>
      <c r="E17" s="143" t="s">
        <v>60</v>
      </c>
      <c r="F17" s="144" t="s">
        <v>61</v>
      </c>
      <c r="G17" s="145" t="s">
        <v>62</v>
      </c>
      <c r="H17" s="146"/>
      <c r="I17" s="147" t="s">
        <v>60</v>
      </c>
    </row>
    <row r="18" spans="1:53" ht="12.75">
      <c r="A18" s="66" t="s">
        <v>146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0</v>
      </c>
    </row>
    <row r="19" spans="1:53" ht="12.75">
      <c r="A19" s="66" t="s">
        <v>147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148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149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150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1</v>
      </c>
    </row>
    <row r="23" spans="1:53" ht="12.75">
      <c r="A23" s="66" t="s">
        <v>151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152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2</v>
      </c>
    </row>
    <row r="25" spans="1:53" ht="12.75">
      <c r="A25" s="66" t="s">
        <v>153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9" ht="13.5" thickBot="1">
      <c r="A26" s="154"/>
      <c r="B26" s="155" t="s">
        <v>63</v>
      </c>
      <c r="C26" s="156"/>
      <c r="D26" s="157"/>
      <c r="E26" s="158"/>
      <c r="F26" s="159"/>
      <c r="G26" s="159"/>
      <c r="H26" s="160">
        <f>SUM(I18:I25)</f>
        <v>0</v>
      </c>
      <c r="I26" s="161"/>
    </row>
    <row r="28" spans="2:9" ht="12.75">
      <c r="B28" s="140"/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5"/>
  <sheetViews>
    <sheetView showGridLines="0" showZeros="0" zoomScalePageLayoutView="0" workbookViewId="0" topLeftCell="A1">
      <selection activeCell="A42" sqref="A42:IV44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18-083 DD Rožďalovice</v>
      </c>
      <c r="D3" s="110"/>
      <c r="E3" s="171" t="s">
        <v>64</v>
      </c>
      <c r="F3" s="172">
        <f>Rekapitulace!H1</f>
        <v>65092018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65092018 Zamek - Chodniky v zahrade</v>
      </c>
      <c r="D4" s="118"/>
      <c r="E4" s="175" t="str">
        <f>Rekapitulace!G2</f>
        <v>Chodniky v zahrade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22.5">
      <c r="A8" s="193">
        <v>1</v>
      </c>
      <c r="B8" s="194" t="s">
        <v>83</v>
      </c>
      <c r="C8" s="195" t="s">
        <v>84</v>
      </c>
      <c r="D8" s="196" t="s">
        <v>85</v>
      </c>
      <c r="E8" s="197">
        <v>155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86</v>
      </c>
      <c r="C9" s="195" t="s">
        <v>87</v>
      </c>
      <c r="D9" s="196" t="s">
        <v>88</v>
      </c>
      <c r="E9" s="197">
        <v>161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12.75">
      <c r="A10" s="193">
        <v>3</v>
      </c>
      <c r="B10" s="194" t="s">
        <v>89</v>
      </c>
      <c r="C10" s="195" t="s">
        <v>90</v>
      </c>
      <c r="D10" s="196" t="s">
        <v>91</v>
      </c>
      <c r="E10" s="197">
        <v>62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</v>
      </c>
    </row>
    <row r="11" spans="1:104" ht="12.75">
      <c r="A11" s="193">
        <v>4</v>
      </c>
      <c r="B11" s="194" t="s">
        <v>92</v>
      </c>
      <c r="C11" s="195" t="s">
        <v>93</v>
      </c>
      <c r="D11" s="196" t="s">
        <v>91</v>
      </c>
      <c r="E11" s="197">
        <v>62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104" ht="12.75">
      <c r="A12" s="193">
        <v>5</v>
      </c>
      <c r="B12" s="194" t="s">
        <v>94</v>
      </c>
      <c r="C12" s="195" t="s">
        <v>95</v>
      </c>
      <c r="D12" s="196" t="s">
        <v>91</v>
      </c>
      <c r="E12" s="197">
        <v>62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</v>
      </c>
    </row>
    <row r="13" spans="1:104" ht="12.75">
      <c r="A13" s="193">
        <v>6</v>
      </c>
      <c r="B13" s="194" t="s">
        <v>96</v>
      </c>
      <c r="C13" s="195" t="s">
        <v>97</v>
      </c>
      <c r="D13" s="196" t="s">
        <v>91</v>
      </c>
      <c r="E13" s="197">
        <v>62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</v>
      </c>
    </row>
    <row r="14" spans="1:104" ht="12.75">
      <c r="A14" s="193">
        <v>7</v>
      </c>
      <c r="B14" s="194" t="s">
        <v>98</v>
      </c>
      <c r="C14" s="195" t="s">
        <v>99</v>
      </c>
      <c r="D14" s="196" t="s">
        <v>91</v>
      </c>
      <c r="E14" s="197">
        <v>62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04" ht="12.75">
      <c r="A15" s="193">
        <v>8</v>
      </c>
      <c r="B15" s="194" t="s">
        <v>100</v>
      </c>
      <c r="C15" s="195" t="s">
        <v>101</v>
      </c>
      <c r="D15" s="196" t="s">
        <v>91</v>
      </c>
      <c r="E15" s="197">
        <v>62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</v>
      </c>
    </row>
    <row r="16" spans="1:104" ht="12.75">
      <c r="A16" s="193">
        <v>9</v>
      </c>
      <c r="B16" s="194" t="s">
        <v>102</v>
      </c>
      <c r="C16" s="195" t="s">
        <v>103</v>
      </c>
      <c r="D16" s="196" t="s">
        <v>104</v>
      </c>
      <c r="E16" s="197">
        <v>105.4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</v>
      </c>
    </row>
    <row r="17" spans="1:57" ht="12.75">
      <c r="A17" s="200"/>
      <c r="B17" s="201" t="s">
        <v>75</v>
      </c>
      <c r="C17" s="202" t="str">
        <f>CONCATENATE(B7," ",C7)</f>
        <v>1 Zemní práce</v>
      </c>
      <c r="D17" s="203"/>
      <c r="E17" s="204"/>
      <c r="F17" s="205"/>
      <c r="G17" s="206">
        <f>SUM(G7:G16)</f>
        <v>0</v>
      </c>
      <c r="O17" s="192">
        <v>4</v>
      </c>
      <c r="BA17" s="207">
        <f>SUM(BA7:BA16)</f>
        <v>0</v>
      </c>
      <c r="BB17" s="207">
        <f>SUM(BB7:BB16)</f>
        <v>0</v>
      </c>
      <c r="BC17" s="207">
        <f>SUM(BC7:BC16)</f>
        <v>0</v>
      </c>
      <c r="BD17" s="207">
        <f>SUM(BD7:BD16)</f>
        <v>0</v>
      </c>
      <c r="BE17" s="207">
        <f>SUM(BE7:BE16)</f>
        <v>0</v>
      </c>
    </row>
    <row r="18" spans="1:15" ht="12.75">
      <c r="A18" s="185" t="s">
        <v>72</v>
      </c>
      <c r="B18" s="186" t="s">
        <v>105</v>
      </c>
      <c r="C18" s="187" t="s">
        <v>106</v>
      </c>
      <c r="D18" s="188"/>
      <c r="E18" s="189"/>
      <c r="F18" s="189"/>
      <c r="G18" s="190"/>
      <c r="H18" s="191"/>
      <c r="I18" s="191"/>
      <c r="O18" s="192">
        <v>1</v>
      </c>
    </row>
    <row r="19" spans="1:104" ht="12.75">
      <c r="A19" s="193">
        <v>10</v>
      </c>
      <c r="B19" s="194" t="s">
        <v>107</v>
      </c>
      <c r="C19" s="195" t="s">
        <v>108</v>
      </c>
      <c r="D19" s="196" t="s">
        <v>85</v>
      </c>
      <c r="E19" s="197">
        <v>155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</v>
      </c>
    </row>
    <row r="20" spans="1:57" ht="12.75">
      <c r="A20" s="200"/>
      <c r="B20" s="201" t="s">
        <v>75</v>
      </c>
      <c r="C20" s="202" t="str">
        <f>CONCATENATE(B18," ",C18)</f>
        <v>2 Základy a zvláštní zakládání</v>
      </c>
      <c r="D20" s="203"/>
      <c r="E20" s="204"/>
      <c r="F20" s="205"/>
      <c r="G20" s="206">
        <f>SUM(G18:G19)</f>
        <v>0</v>
      </c>
      <c r="O20" s="192">
        <v>4</v>
      </c>
      <c r="BA20" s="207">
        <f>SUM(BA18:BA19)</f>
        <v>0</v>
      </c>
      <c r="BB20" s="207">
        <f>SUM(BB18:BB19)</f>
        <v>0</v>
      </c>
      <c r="BC20" s="207">
        <f>SUM(BC18:BC19)</f>
        <v>0</v>
      </c>
      <c r="BD20" s="207">
        <f>SUM(BD18:BD19)</f>
        <v>0</v>
      </c>
      <c r="BE20" s="207">
        <f>SUM(BE18:BE19)</f>
        <v>0</v>
      </c>
    </row>
    <row r="21" spans="1:15" ht="12.75">
      <c r="A21" s="185" t="s">
        <v>72</v>
      </c>
      <c r="B21" s="186" t="s">
        <v>109</v>
      </c>
      <c r="C21" s="187" t="s">
        <v>110</v>
      </c>
      <c r="D21" s="188"/>
      <c r="E21" s="189"/>
      <c r="F21" s="189"/>
      <c r="G21" s="190"/>
      <c r="H21" s="191"/>
      <c r="I21" s="191"/>
      <c r="O21" s="192">
        <v>1</v>
      </c>
    </row>
    <row r="22" spans="1:104" ht="12.75">
      <c r="A22" s="193">
        <v>11</v>
      </c>
      <c r="B22" s="194" t="s">
        <v>111</v>
      </c>
      <c r="C22" s="195" t="s">
        <v>112</v>
      </c>
      <c r="D22" s="196" t="s">
        <v>85</v>
      </c>
      <c r="E22" s="197">
        <v>155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0.126</v>
      </c>
    </row>
    <row r="23" spans="1:104" ht="22.5">
      <c r="A23" s="193">
        <v>12</v>
      </c>
      <c r="B23" s="194" t="s">
        <v>113</v>
      </c>
      <c r="C23" s="195" t="s">
        <v>114</v>
      </c>
      <c r="D23" s="196" t="s">
        <v>85</v>
      </c>
      <c r="E23" s="197">
        <v>310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0.441</v>
      </c>
    </row>
    <row r="24" spans="1:104" ht="12.75">
      <c r="A24" s="193">
        <v>13</v>
      </c>
      <c r="B24" s="194" t="s">
        <v>115</v>
      </c>
      <c r="C24" s="195" t="s">
        <v>116</v>
      </c>
      <c r="D24" s="196" t="s">
        <v>85</v>
      </c>
      <c r="E24" s="197">
        <v>155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1</v>
      </c>
      <c r="CZ24" s="166">
        <v>0.0739</v>
      </c>
    </row>
    <row r="25" spans="1:104" ht="12.75">
      <c r="A25" s="193">
        <v>14</v>
      </c>
      <c r="B25" s="194" t="s">
        <v>117</v>
      </c>
      <c r="C25" s="195" t="s">
        <v>118</v>
      </c>
      <c r="D25" s="196" t="s">
        <v>85</v>
      </c>
      <c r="E25" s="197">
        <v>155</v>
      </c>
      <c r="F25" s="197">
        <v>0</v>
      </c>
      <c r="G25" s="198">
        <f>E25*F25</f>
        <v>0</v>
      </c>
      <c r="O25" s="192">
        <v>2</v>
      </c>
      <c r="AA25" s="166">
        <v>1</v>
      </c>
      <c r="AB25" s="166">
        <v>1</v>
      </c>
      <c r="AC25" s="166">
        <v>1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</v>
      </c>
      <c r="CB25" s="199">
        <v>1</v>
      </c>
      <c r="CZ25" s="166">
        <v>0</v>
      </c>
    </row>
    <row r="26" spans="1:104" ht="12.75">
      <c r="A26" s="193">
        <v>15</v>
      </c>
      <c r="B26" s="194" t="s">
        <v>119</v>
      </c>
      <c r="C26" s="195" t="s">
        <v>120</v>
      </c>
      <c r="D26" s="196" t="s">
        <v>85</v>
      </c>
      <c r="E26" s="197">
        <v>170.5</v>
      </c>
      <c r="F26" s="197">
        <v>0</v>
      </c>
      <c r="G26" s="198">
        <f>E26*F26</f>
        <v>0</v>
      </c>
      <c r="O26" s="192">
        <v>2</v>
      </c>
      <c r="AA26" s="166">
        <v>3</v>
      </c>
      <c r="AB26" s="166">
        <v>1</v>
      </c>
      <c r="AC26" s="166">
        <v>59245020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3</v>
      </c>
      <c r="CB26" s="199">
        <v>1</v>
      </c>
      <c r="CZ26" s="166">
        <v>0.1296</v>
      </c>
    </row>
    <row r="27" spans="1:57" ht="12.75">
      <c r="A27" s="200"/>
      <c r="B27" s="201" t="s">
        <v>75</v>
      </c>
      <c r="C27" s="202" t="str">
        <f>CONCATENATE(B21," ",C21)</f>
        <v>5 Komunikace</v>
      </c>
      <c r="D27" s="203"/>
      <c r="E27" s="204"/>
      <c r="F27" s="205"/>
      <c r="G27" s="206">
        <f>SUM(G21:G26)</f>
        <v>0</v>
      </c>
      <c r="O27" s="192">
        <v>4</v>
      </c>
      <c r="BA27" s="207">
        <f>SUM(BA21:BA26)</f>
        <v>0</v>
      </c>
      <c r="BB27" s="207">
        <f>SUM(BB21:BB26)</f>
        <v>0</v>
      </c>
      <c r="BC27" s="207">
        <f>SUM(BC21:BC26)</f>
        <v>0</v>
      </c>
      <c r="BD27" s="207">
        <f>SUM(BD21:BD26)</f>
        <v>0</v>
      </c>
      <c r="BE27" s="207">
        <f>SUM(BE21:BE26)</f>
        <v>0</v>
      </c>
    </row>
    <row r="28" spans="1:15" ht="12.75">
      <c r="A28" s="185" t="s">
        <v>72</v>
      </c>
      <c r="B28" s="186" t="s">
        <v>121</v>
      </c>
      <c r="C28" s="187" t="s">
        <v>122</v>
      </c>
      <c r="D28" s="188"/>
      <c r="E28" s="189"/>
      <c r="F28" s="189"/>
      <c r="G28" s="190"/>
      <c r="H28" s="191"/>
      <c r="I28" s="191"/>
      <c r="O28" s="192">
        <v>1</v>
      </c>
    </row>
    <row r="29" spans="1:104" ht="12.75">
      <c r="A29" s="193">
        <v>16</v>
      </c>
      <c r="B29" s="194" t="s">
        <v>123</v>
      </c>
      <c r="C29" s="195" t="s">
        <v>124</v>
      </c>
      <c r="D29" s="196" t="s">
        <v>88</v>
      </c>
      <c r="E29" s="197">
        <v>161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0.185</v>
      </c>
    </row>
    <row r="30" spans="1:104" ht="12.75">
      <c r="A30" s="193">
        <v>17</v>
      </c>
      <c r="B30" s="194" t="s">
        <v>125</v>
      </c>
      <c r="C30" s="195" t="s">
        <v>126</v>
      </c>
      <c r="D30" s="196" t="s">
        <v>127</v>
      </c>
      <c r="E30" s="197">
        <v>177.1</v>
      </c>
      <c r="F30" s="197">
        <v>0</v>
      </c>
      <c r="G30" s="198">
        <f>E30*F30</f>
        <v>0</v>
      </c>
      <c r="O30" s="192">
        <v>2</v>
      </c>
      <c r="AA30" s="166">
        <v>3</v>
      </c>
      <c r="AB30" s="166">
        <v>1</v>
      </c>
      <c r="AC30" s="166">
        <v>59217421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3</v>
      </c>
      <c r="CB30" s="199">
        <v>1</v>
      </c>
      <c r="CZ30" s="166">
        <v>0.06</v>
      </c>
    </row>
    <row r="31" spans="1:57" ht="12.75">
      <c r="A31" s="200"/>
      <c r="B31" s="201" t="s">
        <v>75</v>
      </c>
      <c r="C31" s="202" t="str">
        <f>CONCATENATE(B28," ",C28)</f>
        <v>91 Doplňující práce na komunikaci</v>
      </c>
      <c r="D31" s="203"/>
      <c r="E31" s="204"/>
      <c r="F31" s="205"/>
      <c r="G31" s="206">
        <f>SUM(G28:G30)</f>
        <v>0</v>
      </c>
      <c r="O31" s="192">
        <v>4</v>
      </c>
      <c r="BA31" s="207">
        <f>SUM(BA28:BA30)</f>
        <v>0</v>
      </c>
      <c r="BB31" s="207">
        <f>SUM(BB28:BB30)</f>
        <v>0</v>
      </c>
      <c r="BC31" s="207">
        <f>SUM(BC28:BC30)</f>
        <v>0</v>
      </c>
      <c r="BD31" s="207">
        <f>SUM(BD28:BD30)</f>
        <v>0</v>
      </c>
      <c r="BE31" s="207">
        <f>SUM(BE28:BE30)</f>
        <v>0</v>
      </c>
    </row>
    <row r="32" spans="1:15" ht="12.75">
      <c r="A32" s="185" t="s">
        <v>72</v>
      </c>
      <c r="B32" s="186" t="s">
        <v>128</v>
      </c>
      <c r="C32" s="187" t="s">
        <v>129</v>
      </c>
      <c r="D32" s="188"/>
      <c r="E32" s="189"/>
      <c r="F32" s="189"/>
      <c r="G32" s="190"/>
      <c r="H32" s="191"/>
      <c r="I32" s="191"/>
      <c r="O32" s="192">
        <v>1</v>
      </c>
    </row>
    <row r="33" spans="1:104" ht="12.75">
      <c r="A33" s="193">
        <v>18</v>
      </c>
      <c r="B33" s="194" t="s">
        <v>130</v>
      </c>
      <c r="C33" s="195" t="s">
        <v>131</v>
      </c>
      <c r="D33" s="196" t="s">
        <v>104</v>
      </c>
      <c r="E33" s="197">
        <v>230.2023</v>
      </c>
      <c r="F33" s="197">
        <v>0</v>
      </c>
      <c r="G33" s="198">
        <f>E33*F33</f>
        <v>0</v>
      </c>
      <c r="O33" s="192">
        <v>2</v>
      </c>
      <c r="AA33" s="166">
        <v>7</v>
      </c>
      <c r="AB33" s="166">
        <v>1</v>
      </c>
      <c r="AC33" s="166">
        <v>2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7</v>
      </c>
      <c r="CB33" s="199">
        <v>1</v>
      </c>
      <c r="CZ33" s="166">
        <v>0</v>
      </c>
    </row>
    <row r="34" spans="1:57" ht="12.75">
      <c r="A34" s="200"/>
      <c r="B34" s="201" t="s">
        <v>75</v>
      </c>
      <c r="C34" s="202" t="str">
        <f>CONCATENATE(B32," ",C32)</f>
        <v>99 Staveništní přesun hmot</v>
      </c>
      <c r="D34" s="203"/>
      <c r="E34" s="204"/>
      <c r="F34" s="205"/>
      <c r="G34" s="206">
        <f>SUM(G32:G33)</f>
        <v>0</v>
      </c>
      <c r="O34" s="192">
        <v>4</v>
      </c>
      <c r="BA34" s="207">
        <f>SUM(BA32:BA33)</f>
        <v>0</v>
      </c>
      <c r="BB34" s="207">
        <f>SUM(BB32:BB33)</f>
        <v>0</v>
      </c>
      <c r="BC34" s="207">
        <f>SUM(BC32:BC33)</f>
        <v>0</v>
      </c>
      <c r="BD34" s="207">
        <f>SUM(BD32:BD33)</f>
        <v>0</v>
      </c>
      <c r="BE34" s="207">
        <f>SUM(BE32:BE33)</f>
        <v>0</v>
      </c>
    </row>
    <row r="35" spans="1:15" ht="12.75">
      <c r="A35" s="185" t="s">
        <v>72</v>
      </c>
      <c r="B35" s="186" t="s">
        <v>132</v>
      </c>
      <c r="C35" s="187" t="s">
        <v>133</v>
      </c>
      <c r="D35" s="188"/>
      <c r="E35" s="189"/>
      <c r="F35" s="189"/>
      <c r="G35" s="190"/>
      <c r="H35" s="191"/>
      <c r="I35" s="191"/>
      <c r="O35" s="192">
        <v>1</v>
      </c>
    </row>
    <row r="36" spans="1:104" ht="12.75">
      <c r="A36" s="193">
        <v>19</v>
      </c>
      <c r="B36" s="194" t="s">
        <v>134</v>
      </c>
      <c r="C36" s="195" t="s">
        <v>135</v>
      </c>
      <c r="D36" s="196" t="s">
        <v>104</v>
      </c>
      <c r="E36" s="197">
        <v>99.27</v>
      </c>
      <c r="F36" s="197">
        <v>0</v>
      </c>
      <c r="G36" s="198">
        <f>E36*F36</f>
        <v>0</v>
      </c>
      <c r="O36" s="192">
        <v>2</v>
      </c>
      <c r="AA36" s="166">
        <v>8</v>
      </c>
      <c r="AB36" s="166">
        <v>0</v>
      </c>
      <c r="AC36" s="166">
        <v>3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8</v>
      </c>
      <c r="CB36" s="199">
        <v>0</v>
      </c>
      <c r="CZ36" s="166">
        <v>0</v>
      </c>
    </row>
    <row r="37" spans="1:104" ht="12.75">
      <c r="A37" s="193">
        <v>20</v>
      </c>
      <c r="B37" s="194" t="s">
        <v>136</v>
      </c>
      <c r="C37" s="195" t="s">
        <v>137</v>
      </c>
      <c r="D37" s="196" t="s">
        <v>104</v>
      </c>
      <c r="E37" s="197">
        <v>992.7</v>
      </c>
      <c r="F37" s="197">
        <v>0</v>
      </c>
      <c r="G37" s="198">
        <f>E37*F37</f>
        <v>0</v>
      </c>
      <c r="O37" s="192">
        <v>2</v>
      </c>
      <c r="AA37" s="166">
        <v>8</v>
      </c>
      <c r="AB37" s="166">
        <v>0</v>
      </c>
      <c r="AC37" s="166">
        <v>3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8</v>
      </c>
      <c r="CB37" s="199">
        <v>0</v>
      </c>
      <c r="CZ37" s="166">
        <v>0</v>
      </c>
    </row>
    <row r="38" spans="1:104" ht="12.75">
      <c r="A38" s="193">
        <v>21</v>
      </c>
      <c r="B38" s="194" t="s">
        <v>138</v>
      </c>
      <c r="C38" s="195" t="s">
        <v>139</v>
      </c>
      <c r="D38" s="196" t="s">
        <v>104</v>
      </c>
      <c r="E38" s="197">
        <v>99.27</v>
      </c>
      <c r="F38" s="197">
        <v>0</v>
      </c>
      <c r="G38" s="198">
        <f>E38*F38</f>
        <v>0</v>
      </c>
      <c r="O38" s="192">
        <v>2</v>
      </c>
      <c r="AA38" s="166">
        <v>8</v>
      </c>
      <c r="AB38" s="166">
        <v>0</v>
      </c>
      <c r="AC38" s="166">
        <v>3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8</v>
      </c>
      <c r="CB38" s="199">
        <v>0</v>
      </c>
      <c r="CZ38" s="166">
        <v>0</v>
      </c>
    </row>
    <row r="39" spans="1:104" ht="12.75">
      <c r="A39" s="193">
        <v>22</v>
      </c>
      <c r="B39" s="194" t="s">
        <v>140</v>
      </c>
      <c r="C39" s="195" t="s">
        <v>141</v>
      </c>
      <c r="D39" s="196" t="s">
        <v>104</v>
      </c>
      <c r="E39" s="197">
        <v>99.27</v>
      </c>
      <c r="F39" s="197">
        <v>0</v>
      </c>
      <c r="G39" s="198">
        <f>E39*F39</f>
        <v>0</v>
      </c>
      <c r="O39" s="192">
        <v>2</v>
      </c>
      <c r="AA39" s="166">
        <v>8</v>
      </c>
      <c r="AB39" s="166">
        <v>0</v>
      </c>
      <c r="AC39" s="166">
        <v>3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8</v>
      </c>
      <c r="CB39" s="199">
        <v>0</v>
      </c>
      <c r="CZ39" s="166">
        <v>0</v>
      </c>
    </row>
    <row r="40" spans="1:104" ht="12.75">
      <c r="A40" s="193">
        <v>23</v>
      </c>
      <c r="B40" s="194" t="s">
        <v>142</v>
      </c>
      <c r="C40" s="195" t="s">
        <v>143</v>
      </c>
      <c r="D40" s="196" t="s">
        <v>104</v>
      </c>
      <c r="E40" s="197">
        <v>99.27</v>
      </c>
      <c r="F40" s="197">
        <v>0</v>
      </c>
      <c r="G40" s="198">
        <f>E40*F40</f>
        <v>0</v>
      </c>
      <c r="O40" s="192">
        <v>2</v>
      </c>
      <c r="AA40" s="166">
        <v>8</v>
      </c>
      <c r="AB40" s="166">
        <v>0</v>
      </c>
      <c r="AC40" s="166">
        <v>3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8</v>
      </c>
      <c r="CB40" s="199">
        <v>0</v>
      </c>
      <c r="CZ40" s="166">
        <v>0</v>
      </c>
    </row>
    <row r="41" spans="1:104" ht="12.75">
      <c r="A41" s="193">
        <v>24</v>
      </c>
      <c r="B41" s="194" t="s">
        <v>144</v>
      </c>
      <c r="C41" s="195" t="s">
        <v>145</v>
      </c>
      <c r="D41" s="196" t="s">
        <v>104</v>
      </c>
      <c r="E41" s="197">
        <v>94.3065</v>
      </c>
      <c r="F41" s="197">
        <v>0</v>
      </c>
      <c r="G41" s="198">
        <f>E41*F41</f>
        <v>0</v>
      </c>
      <c r="O41" s="192">
        <v>2</v>
      </c>
      <c r="AA41" s="166">
        <v>8</v>
      </c>
      <c r="AB41" s="166">
        <v>0</v>
      </c>
      <c r="AC41" s="166">
        <v>3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8</v>
      </c>
      <c r="CB41" s="199">
        <v>0</v>
      </c>
      <c r="CZ41" s="166">
        <v>0</v>
      </c>
    </row>
    <row r="42" spans="1:57" ht="12.75">
      <c r="A42" s="200"/>
      <c r="B42" s="201" t="s">
        <v>75</v>
      </c>
      <c r="C42" s="202" t="str">
        <f>CONCATENATE(B35," ",C35)</f>
        <v>D96 Přesuny suti a vybouraných hmot</v>
      </c>
      <c r="D42" s="203"/>
      <c r="E42" s="204"/>
      <c r="F42" s="205"/>
      <c r="G42" s="206">
        <f>SUM(G35:G41)</f>
        <v>0</v>
      </c>
      <c r="O42" s="192">
        <v>4</v>
      </c>
      <c r="BA42" s="207">
        <f>SUM(BA35:BA41)</f>
        <v>0</v>
      </c>
      <c r="BB42" s="207">
        <f>SUM(BB35:BB41)</f>
        <v>0</v>
      </c>
      <c r="BC42" s="207">
        <f>SUM(BC35:BC41)</f>
        <v>0</v>
      </c>
      <c r="BD42" s="207">
        <f>SUM(BD35:BD41)</f>
        <v>0</v>
      </c>
      <c r="BE42" s="207">
        <f>SUM(BE35:BE41)</f>
        <v>0</v>
      </c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spans="1:7" ht="12.75">
      <c r="A66" s="208"/>
      <c r="B66" s="208"/>
      <c r="C66" s="208"/>
      <c r="D66" s="208"/>
      <c r="E66" s="208"/>
      <c r="F66" s="208"/>
      <c r="G66" s="208"/>
    </row>
    <row r="67" spans="1:7" ht="12.75">
      <c r="A67" s="208"/>
      <c r="B67" s="208"/>
      <c r="C67" s="208"/>
      <c r="D67" s="208"/>
      <c r="E67" s="208"/>
      <c r="F67" s="208"/>
      <c r="G67" s="208"/>
    </row>
    <row r="68" spans="1:7" ht="12.75">
      <c r="A68" s="208"/>
      <c r="B68" s="208"/>
      <c r="C68" s="208"/>
      <c r="D68" s="208"/>
      <c r="E68" s="208"/>
      <c r="F68" s="208"/>
      <c r="G68" s="208"/>
    </row>
    <row r="69" spans="1:7" ht="12.75">
      <c r="A69" s="208"/>
      <c r="B69" s="208"/>
      <c r="C69" s="208"/>
      <c r="D69" s="208"/>
      <c r="E69" s="208"/>
      <c r="F69" s="208"/>
      <c r="G69" s="208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spans="1:2" ht="12.75">
      <c r="A101" s="209"/>
      <c r="B101" s="209"/>
    </row>
    <row r="102" spans="1:7" ht="12.75">
      <c r="A102" s="208"/>
      <c r="B102" s="208"/>
      <c r="C102" s="211"/>
      <c r="D102" s="211"/>
      <c r="E102" s="212"/>
      <c r="F102" s="211"/>
      <c r="G102" s="213"/>
    </row>
    <row r="103" spans="1:7" ht="12.75">
      <c r="A103" s="214"/>
      <c r="B103" s="214"/>
      <c r="C103" s="208"/>
      <c r="D103" s="208"/>
      <c r="E103" s="215"/>
      <c r="F103" s="208"/>
      <c r="G103" s="208"/>
    </row>
    <row r="104" spans="1:7" ht="12.75">
      <c r="A104" s="208"/>
      <c r="B104" s="208"/>
      <c r="C104" s="208"/>
      <c r="D104" s="208"/>
      <c r="E104" s="215"/>
      <c r="F104" s="208"/>
      <c r="G104" s="208"/>
    </row>
    <row r="105" spans="1:7" ht="12.75">
      <c r="A105" s="208"/>
      <c r="B105" s="208"/>
      <c r="C105" s="208"/>
      <c r="D105" s="208"/>
      <c r="E105" s="215"/>
      <c r="F105" s="208"/>
      <c r="G105" s="208"/>
    </row>
    <row r="106" spans="1:7" ht="12.75">
      <c r="A106" s="208"/>
      <c r="B106" s="208"/>
      <c r="C106" s="208"/>
      <c r="D106" s="208"/>
      <c r="E106" s="215"/>
      <c r="F106" s="208"/>
      <c r="G106" s="208"/>
    </row>
    <row r="107" spans="1:7" ht="12.75">
      <c r="A107" s="208"/>
      <c r="B107" s="208"/>
      <c r="C107" s="208"/>
      <c r="D107" s="208"/>
      <c r="E107" s="215"/>
      <c r="F107" s="208"/>
      <c r="G107" s="208"/>
    </row>
    <row r="108" spans="1:7" ht="12.75">
      <c r="A108" s="208"/>
      <c r="B108" s="208"/>
      <c r="C108" s="208"/>
      <c r="D108" s="208"/>
      <c r="E108" s="215"/>
      <c r="F108" s="208"/>
      <c r="G108" s="208"/>
    </row>
    <row r="109" spans="1:7" ht="12.75">
      <c r="A109" s="208"/>
      <c r="B109" s="208"/>
      <c r="C109" s="208"/>
      <c r="D109" s="208"/>
      <c r="E109" s="215"/>
      <c r="F109" s="208"/>
      <c r="G109" s="208"/>
    </row>
    <row r="110" spans="1:7" ht="12.75">
      <c r="A110" s="208"/>
      <c r="B110" s="208"/>
      <c r="C110" s="208"/>
      <c r="D110" s="208"/>
      <c r="E110" s="215"/>
      <c r="F110" s="208"/>
      <c r="G110" s="208"/>
    </row>
    <row r="111" spans="1:7" ht="12.75">
      <c r="A111" s="208"/>
      <c r="B111" s="208"/>
      <c r="C111" s="208"/>
      <c r="D111" s="208"/>
      <c r="E111" s="215"/>
      <c r="F111" s="208"/>
      <c r="G111" s="208"/>
    </row>
    <row r="112" spans="1:7" ht="12.75">
      <c r="A112" s="208"/>
      <c r="B112" s="208"/>
      <c r="C112" s="208"/>
      <c r="D112" s="208"/>
      <c r="E112" s="215"/>
      <c r="F112" s="208"/>
      <c r="G112" s="208"/>
    </row>
    <row r="113" spans="1:7" ht="12.75">
      <c r="A113" s="208"/>
      <c r="B113" s="208"/>
      <c r="C113" s="208"/>
      <c r="D113" s="208"/>
      <c r="E113" s="215"/>
      <c r="F113" s="208"/>
      <c r="G113" s="208"/>
    </row>
    <row r="114" spans="1:7" ht="12.75">
      <c r="A114" s="208"/>
      <c r="B114" s="208"/>
      <c r="C114" s="208"/>
      <c r="D114" s="208"/>
      <c r="E114" s="215"/>
      <c r="F114" s="208"/>
      <c r="G114" s="208"/>
    </row>
    <row r="115" spans="1:7" ht="12.75">
      <c r="A115" s="208"/>
      <c r="B115" s="208"/>
      <c r="C115" s="208"/>
      <c r="D115" s="208"/>
      <c r="E115" s="215"/>
      <c r="F115" s="208"/>
      <c r="G115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Milan Dobeš</cp:lastModifiedBy>
  <dcterms:created xsi:type="dcterms:W3CDTF">2018-09-25T16:45:10Z</dcterms:created>
  <dcterms:modified xsi:type="dcterms:W3CDTF">2018-09-25T16:45:29Z</dcterms:modified>
  <cp:category/>
  <cp:version/>
  <cp:contentType/>
  <cp:contentStatus/>
</cp:coreProperties>
</file>