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MR - Výměna podlahových krytin v kancelářích budovy KÚSK 2025-2026\vyhlášení II\1 výzva\"/>
    </mc:Choice>
  </mc:AlternateContent>
  <xr:revisionPtr revIDLastSave="0" documentId="13_ncr:1_{DEC56CAE-A962-4960-846F-9A86E75DC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4" i="1"/>
  <c r="F13" i="1"/>
  <c r="F12" i="1"/>
  <c r="F11" i="1"/>
  <c r="F10" i="1"/>
  <c r="F9" i="1"/>
  <c r="F8" i="1"/>
  <c r="F15" i="1" l="1"/>
  <c r="F20" i="1" s="1"/>
  <c r="F21" i="1" l="1"/>
  <c r="F22" i="1" s="1"/>
</calcChain>
</file>

<file path=xl/sharedStrings.xml><?xml version="1.0" encoding="utf-8"?>
<sst xmlns="http://schemas.openxmlformats.org/spreadsheetml/2006/main" count="31" uniqueCount="25">
  <si>
    <t>Cena celkem bez DPH</t>
  </si>
  <si>
    <t>Cena celkem</t>
  </si>
  <si>
    <t>m²</t>
  </si>
  <si>
    <t>bm</t>
  </si>
  <si>
    <t>Hodnotící model - VINYL</t>
  </si>
  <si>
    <t>Přebroušení podkladu, nebo očištění od stěrky</t>
  </si>
  <si>
    <t>Příprava podkladu  - celoplošné vyrovnání OSB deskou PD 18 mm, pokládka, prošrouvobání do stávající dřevěné podlahy, přebroušení a přetmelení (cena za 1 m2 bude stanovena včetně prořezu).</t>
  </si>
  <si>
    <t>Soklová lišta včetně prořezu a systémových prvků</t>
  </si>
  <si>
    <t>Dodávka a osazení přechodových lišt nebo prahů (šíře 20 cm)</t>
  </si>
  <si>
    <t xml:space="preserve">Specifikace předmětu plnění – hodnotící model </t>
  </si>
  <si>
    <t>sloupce k vyplnění</t>
  </si>
  <si>
    <t>CENA CELKEM bez DPH</t>
  </si>
  <si>
    <t>CENA CELKEM včetně DPH</t>
  </si>
  <si>
    <t>DPH 21%</t>
  </si>
  <si>
    <t>Demontáž stávající krytiny, vč. odvozu a ekologické  likvidace</t>
  </si>
  <si>
    <r>
      <t xml:space="preserve">Příprava podkladu - penetrace pod samonivelační stěrku, samonivelační stěrka pro vyšší stupeň namáhání podlahy, </t>
    </r>
    <r>
      <rPr>
        <i/>
        <sz val="11"/>
        <rFont val="Calibri"/>
        <family val="2"/>
        <charset val="238"/>
        <scheme val="minor"/>
      </rPr>
      <t>vyztužená vláknem, vysoké zatížení – pevnost 30 Mpa,
rychleschnoucí - zatížení po 24 hod.,zatížení kolečkovou židlí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</si>
  <si>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Vinylová krytina (z dílců) určená pro vyšší stupeň namáhání - </t>
    </r>
    <r>
      <rPr>
        <i/>
        <u/>
        <sz val="11"/>
        <rFont val="Calibri"/>
        <family val="2"/>
        <charset val="238"/>
        <scheme val="minor"/>
      </rPr>
      <t>nabídková</t>
    </r>
    <r>
      <rPr>
        <u/>
        <sz val="11"/>
        <rFont val="Calibri"/>
        <family val="2"/>
        <charset val="238"/>
        <scheme val="minor"/>
      </rPr>
      <t xml:space="preserve"> </t>
    </r>
    <r>
      <rPr>
        <i/>
        <u/>
        <sz val="11"/>
        <rFont val="Calibri"/>
        <family val="2"/>
        <charset val="238"/>
        <scheme val="minor"/>
      </rPr>
      <t xml:space="preserve">jednotková cena je včetně pokládky, lepidla a prořezu. </t>
    </r>
    <r>
      <rPr>
        <b/>
        <i/>
        <sz val="11"/>
        <rFont val="Calibri"/>
        <family val="2"/>
        <charset val="238"/>
        <scheme val="minor"/>
      </rPr>
      <t xml:space="preserve">Požadavky na krytinu: </t>
    </r>
    <r>
      <rPr>
        <i/>
        <sz val="11"/>
        <rFont val="Calibri"/>
        <family val="2"/>
        <charset val="238"/>
        <scheme val="minor"/>
      </rPr>
      <t>třída zátěže 34 a více, celkvá tloušťka 2,5mm, tloušťka nášlapné vrstvy min. 0,55 mm, útlum hluku 2 dB,  odolnost na provoz kolečkových židlí.</t>
    </r>
  </si>
  <si>
    <t xml:space="preserve"> Výměna podlahových krytin v kancelářích budovy KÚSK 2025-2026</t>
  </si>
  <si>
    <t>Jednotka</t>
  </si>
  <si>
    <t>Jednotková cena bez DPH</t>
  </si>
  <si>
    <t>Počet jednotek*</t>
  </si>
  <si>
    <t>Stěhování nábytku (jednotková cena se vztahuje na m² kanceláře)</t>
  </si>
  <si>
    <t>Položka</t>
  </si>
  <si>
    <t xml:space="preserve">*Počet jednotek slouží pouze pro hodnocení nabídek. </t>
  </si>
  <si>
    <t>Zadavatel si vyhrazuje právo objednat výměnu podlahových krytin v kombinaci položek dle svých potřeb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</si>
</sst>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4" fontId="0" fillId="3" borderId="8" xfId="0" applyNumberFormat="1" applyFill="1" applyBorder="1" applyProtection="1">
      <protection locked="0"/>
    </xf>
    <xf numFmtId="4" fontId="0" fillId="3" borderId="22" xfId="0" applyNumberFormat="1" applyFill="1" applyBorder="1" applyProtection="1"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Protection="1"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4" fontId="0" fillId="3" borderId="27" xfId="0" applyNumberFormat="1" applyFill="1" applyBorder="1" applyProtection="1"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8" fillId="0" borderId="19" xfId="0" applyFont="1" applyBorder="1" applyAlignment="1">
      <alignment wrapText="1"/>
    </xf>
    <xf numFmtId="0" fontId="0" fillId="0" borderId="16" xfId="0" applyBorder="1" applyAlignment="1">
      <alignment horizontal="center"/>
    </xf>
    <xf numFmtId="0" fontId="8" fillId="0" borderId="18" xfId="0" applyFont="1" applyBorder="1"/>
    <xf numFmtId="0" fontId="0" fillId="0" borderId="26" xfId="0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/>
    <xf numFmtId="3" fontId="8" fillId="0" borderId="4" xfId="0" applyNumberFormat="1" applyFont="1" applyBorder="1" applyAlignment="1">
      <alignment wrapText="1"/>
    </xf>
    <xf numFmtId="4" fontId="0" fillId="0" borderId="5" xfId="0" applyNumberFormat="1" applyBorder="1"/>
    <xf numFmtId="3" fontId="8" fillId="0" borderId="4" xfId="0" applyNumberFormat="1" applyFont="1" applyBorder="1"/>
    <xf numFmtId="3" fontId="8" fillId="0" borderId="1" xfId="0" applyNumberFormat="1" applyFont="1" applyBorder="1"/>
    <xf numFmtId="4" fontId="0" fillId="0" borderId="3" xfId="0" applyNumberFormat="1" applyBorder="1"/>
    <xf numFmtId="4" fontId="0" fillId="0" borderId="20" xfId="0" applyNumberFormat="1" applyBorder="1"/>
    <xf numFmtId="0" fontId="0" fillId="2" borderId="6" xfId="0" applyFill="1" applyBorder="1"/>
    <xf numFmtId="4" fontId="3" fillId="2" borderId="21" xfId="0" applyNumberFormat="1" applyFont="1" applyFill="1" applyBorder="1"/>
    <xf numFmtId="0" fontId="3" fillId="3" borderId="0" xfId="0" applyFont="1" applyFill="1"/>
    <xf numFmtId="4" fontId="2" fillId="4" borderId="25" xfId="0" applyNumberFormat="1" applyFont="1" applyFill="1" applyBorder="1"/>
    <xf numFmtId="2" fontId="6" fillId="4" borderId="2" xfId="0" applyNumberFormat="1" applyFont="1" applyFill="1" applyBorder="1"/>
    <xf numFmtId="4" fontId="6" fillId="4" borderId="24" xfId="0" applyNumberFormat="1" applyFont="1" applyFill="1" applyBorder="1"/>
    <xf numFmtId="0" fontId="7" fillId="4" borderId="15" xfId="0" applyFont="1" applyFill="1" applyBorder="1" applyAlignment="1">
      <alignment horizontal="left"/>
    </xf>
    <xf numFmtId="0" fontId="7" fillId="4" borderId="17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4" fillId="0" borderId="0" xfId="0" applyFont="1" applyAlignment="1" applyProtection="1">
      <alignment horizontal="center" wrapText="1"/>
      <protection locked="0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Normal="100" workbookViewId="0">
      <selection activeCell="B4" sqref="B4:F4"/>
    </sheetView>
  </sheetViews>
  <sheetFormatPr defaultRowHeight="15" x14ac:dyDescent="0.25"/>
  <cols>
    <col min="1" max="1" width="9.140625" style="2"/>
    <col min="2" max="2" width="66.42578125" style="2" customWidth="1"/>
    <col min="3" max="3" width="10.85546875" style="2" customWidth="1"/>
    <col min="4" max="4" width="14.7109375" style="2" customWidth="1"/>
    <col min="5" max="5" width="10" style="2" customWidth="1"/>
    <col min="6" max="6" width="18.5703125" style="2" customWidth="1"/>
    <col min="7" max="16384" width="9.140625" style="2"/>
  </cols>
  <sheetData>
    <row r="1" spans="2:6" ht="15.75" x14ac:dyDescent="0.25">
      <c r="B1" s="1" t="s">
        <v>9</v>
      </c>
    </row>
    <row r="2" spans="2:6" ht="26.25" customHeight="1" x14ac:dyDescent="0.3">
      <c r="B2" s="41" t="s">
        <v>17</v>
      </c>
      <c r="C2" s="41"/>
      <c r="D2" s="41"/>
      <c r="E2" s="41"/>
      <c r="F2" s="41"/>
    </row>
    <row r="3" spans="2:6" ht="14.25" customHeight="1" thickBot="1" x14ac:dyDescent="0.3">
      <c r="B3" s="3"/>
    </row>
    <row r="4" spans="2:6" ht="24.75" customHeight="1" x14ac:dyDescent="0.25">
      <c r="B4" s="45" t="s">
        <v>4</v>
      </c>
      <c r="C4" s="46"/>
      <c r="D4" s="46"/>
      <c r="E4" s="46"/>
      <c r="F4" s="47"/>
    </row>
    <row r="5" spans="2:6" ht="12.75" customHeight="1" thickBot="1" x14ac:dyDescent="0.3">
      <c r="B5" s="8"/>
      <c r="C5" s="9"/>
      <c r="D5" s="9"/>
      <c r="E5" s="9"/>
      <c r="F5" s="10"/>
    </row>
    <row r="6" spans="2:6" ht="53.25" customHeight="1" thickBot="1" x14ac:dyDescent="0.3">
      <c r="B6" s="12" t="s">
        <v>22</v>
      </c>
      <c r="C6" s="13" t="s">
        <v>18</v>
      </c>
      <c r="D6" s="6" t="s">
        <v>19</v>
      </c>
      <c r="E6" s="6" t="s">
        <v>20</v>
      </c>
      <c r="F6" s="14" t="s">
        <v>0</v>
      </c>
    </row>
    <row r="7" spans="2:6" ht="26.25" customHeight="1" x14ac:dyDescent="0.25">
      <c r="B7" s="17" t="s">
        <v>14</v>
      </c>
      <c r="C7" s="18" t="s">
        <v>2</v>
      </c>
      <c r="D7" s="4"/>
      <c r="E7" s="23">
        <v>130</v>
      </c>
      <c r="F7" s="24">
        <f t="shared" ref="F7" si="0">D7*E7</f>
        <v>0</v>
      </c>
    </row>
    <row r="8" spans="2:6" ht="24.75" customHeight="1" x14ac:dyDescent="0.25">
      <c r="B8" s="19" t="s">
        <v>5</v>
      </c>
      <c r="C8" s="20" t="s">
        <v>2</v>
      </c>
      <c r="D8" s="11"/>
      <c r="E8" s="25">
        <v>130</v>
      </c>
      <c r="F8" s="24">
        <f t="shared" ref="F8:F14" si="1">D8*E8</f>
        <v>0</v>
      </c>
    </row>
    <row r="9" spans="2:6" ht="75" x14ac:dyDescent="0.25">
      <c r="B9" s="17" t="s">
        <v>15</v>
      </c>
      <c r="C9" s="18" t="s">
        <v>2</v>
      </c>
      <c r="D9" s="4"/>
      <c r="E9" s="26">
        <v>65</v>
      </c>
      <c r="F9" s="27">
        <f t="shared" si="1"/>
        <v>0</v>
      </c>
    </row>
    <row r="10" spans="2:6" ht="45" x14ac:dyDescent="0.25">
      <c r="B10" s="17" t="s">
        <v>6</v>
      </c>
      <c r="C10" s="18" t="s">
        <v>2</v>
      </c>
      <c r="D10" s="4"/>
      <c r="E10" s="26">
        <v>65</v>
      </c>
      <c r="F10" s="27">
        <f t="shared" si="1"/>
        <v>0</v>
      </c>
    </row>
    <row r="11" spans="2:6" ht="75" x14ac:dyDescent="0.25">
      <c r="B11" s="21" t="s">
        <v>16</v>
      </c>
      <c r="C11" s="18" t="s">
        <v>2</v>
      </c>
      <c r="D11" s="4"/>
      <c r="E11" s="26">
        <v>130</v>
      </c>
      <c r="F11" s="27">
        <f t="shared" si="1"/>
        <v>0</v>
      </c>
    </row>
    <row r="12" spans="2:6" ht="26.25" customHeight="1" x14ac:dyDescent="0.25">
      <c r="B12" s="22" t="s">
        <v>7</v>
      </c>
      <c r="C12" s="18" t="s">
        <v>3</v>
      </c>
      <c r="D12" s="4"/>
      <c r="E12" s="26">
        <v>93</v>
      </c>
      <c r="F12" s="27">
        <f t="shared" si="1"/>
        <v>0</v>
      </c>
    </row>
    <row r="13" spans="2:6" ht="26.25" customHeight="1" x14ac:dyDescent="0.25">
      <c r="B13" s="22" t="s">
        <v>8</v>
      </c>
      <c r="C13" s="18" t="s">
        <v>3</v>
      </c>
      <c r="D13" s="4"/>
      <c r="E13" s="26">
        <v>4</v>
      </c>
      <c r="F13" s="27">
        <f t="shared" si="1"/>
        <v>0</v>
      </c>
    </row>
    <row r="14" spans="2:6" ht="24.75" customHeight="1" thickBot="1" x14ac:dyDescent="0.3">
      <c r="B14" s="17" t="s">
        <v>21</v>
      </c>
      <c r="C14" s="18" t="s">
        <v>2</v>
      </c>
      <c r="D14" s="5"/>
      <c r="E14" s="26">
        <v>130</v>
      </c>
      <c r="F14" s="28">
        <f t="shared" si="1"/>
        <v>0</v>
      </c>
    </row>
    <row r="15" spans="2:6" ht="26.25" customHeight="1" thickBot="1" x14ac:dyDescent="0.3">
      <c r="B15" s="15" t="s">
        <v>1</v>
      </c>
      <c r="C15" s="16"/>
      <c r="D15" s="7"/>
      <c r="E15" s="29"/>
      <c r="F15" s="30">
        <f>SUM(F7:F14)</f>
        <v>0</v>
      </c>
    </row>
    <row r="16" spans="2:6" customFormat="1" ht="14.25" customHeight="1" x14ac:dyDescent="0.25">
      <c r="B16" s="48" t="s">
        <v>23</v>
      </c>
      <c r="C16" s="48"/>
      <c r="D16" s="48"/>
      <c r="E16" s="48"/>
      <c r="F16" s="48"/>
    </row>
    <row r="17" spans="2:6" customFormat="1" ht="14.25" customHeight="1" x14ac:dyDescent="0.25">
      <c r="B17" s="49" t="s">
        <v>24</v>
      </c>
      <c r="C17" s="49"/>
      <c r="D17" s="49"/>
      <c r="E17" s="49"/>
      <c r="F17" s="49"/>
    </row>
    <row r="18" spans="2:6" customFormat="1" ht="15.75" x14ac:dyDescent="0.25">
      <c r="B18" s="31" t="s">
        <v>10</v>
      </c>
    </row>
    <row r="19" spans="2:6" customFormat="1" ht="15.75" thickBot="1" x14ac:dyDescent="0.3"/>
    <row r="20" spans="2:6" customFormat="1" ht="27.75" customHeight="1" thickBot="1" x14ac:dyDescent="0.35">
      <c r="B20" s="42" t="s">
        <v>11</v>
      </c>
      <c r="C20" s="43"/>
      <c r="D20" s="43"/>
      <c r="E20" s="44"/>
      <c r="F20" s="32">
        <f>F15</f>
        <v>0</v>
      </c>
    </row>
    <row r="21" spans="2:6" customFormat="1" ht="27.75" customHeight="1" thickBot="1" x14ac:dyDescent="0.35">
      <c r="B21" s="35" t="s">
        <v>13</v>
      </c>
      <c r="C21" s="36"/>
      <c r="D21" s="36"/>
      <c r="E21" s="37"/>
      <c r="F21" s="33">
        <f>F20*0.21</f>
        <v>0</v>
      </c>
    </row>
    <row r="22" spans="2:6" customFormat="1" ht="27.75" customHeight="1" thickBot="1" x14ac:dyDescent="0.35">
      <c r="B22" s="38" t="s">
        <v>12</v>
      </c>
      <c r="C22" s="39"/>
      <c r="D22" s="39"/>
      <c r="E22" s="40"/>
      <c r="F22" s="34">
        <f>F20+F21</f>
        <v>0</v>
      </c>
    </row>
  </sheetData>
  <sheetProtection algorithmName="SHA-512" hashValue="RB8bpLh11TcoKu4wwtm+CC5+sVrE0hnaJicP71sNYxJZclIXo/E7yi0ugXbiaOXdaC4zFMSgfH02TxV+bn52qQ==" saltValue="uIQhIjbPoMWOSnJneXIebw==" spinCount="100000" sheet="1" objects="1" scenarios="1"/>
  <mergeCells count="7">
    <mergeCell ref="B21:E21"/>
    <mergeCell ref="B22:E22"/>
    <mergeCell ref="B2:F2"/>
    <mergeCell ref="B20:E20"/>
    <mergeCell ref="B4:F4"/>
    <mergeCell ref="B16:F16"/>
    <mergeCell ref="B17:F17"/>
  </mergeCells>
  <pageMargins left="0.7" right="0.7" top="0.78740157499999996" bottom="0.78740157499999996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Najmanová Jana</cp:lastModifiedBy>
  <cp:lastPrinted>2025-05-27T05:34:53Z</cp:lastPrinted>
  <dcterms:created xsi:type="dcterms:W3CDTF">2018-12-10T14:43:00Z</dcterms:created>
  <dcterms:modified xsi:type="dcterms:W3CDTF">2025-05-27T06:46:35Z</dcterms:modified>
</cp:coreProperties>
</file>