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02\oru\Oddeleni hospodarske spravy\Žádost o VZ\Rok 2025\VZMR - Výměna podlahových krytin v kancelářích budovy KÚSK 2025-2026\vyhlášení II\1 výzva\"/>
    </mc:Choice>
  </mc:AlternateContent>
  <xr:revisionPtr revIDLastSave="0" documentId="13_ncr:1_{FB6CD4A1-3E25-4146-AC90-187157DA61A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5" i="1" l="1"/>
  <c r="F25" i="1" s="1"/>
  <c r="F12" i="1"/>
  <c r="D27" i="1"/>
  <c r="F27" i="1" s="1"/>
  <c r="D22" i="1"/>
  <c r="F22" i="1" s="1"/>
  <c r="D23" i="1"/>
  <c r="F23" i="1" s="1"/>
  <c r="D24" i="1"/>
  <c r="F24" i="1" s="1"/>
  <c r="D21" i="1"/>
  <c r="F21" i="1" s="1"/>
  <c r="F26" i="1"/>
  <c r="F20" i="1"/>
  <c r="F14" i="1"/>
  <c r="F13" i="1"/>
  <c r="F11" i="1"/>
  <c r="F10" i="1"/>
  <c r="F9" i="1"/>
  <c r="F8" i="1"/>
  <c r="F7" i="1"/>
  <c r="F15" i="1" l="1"/>
  <c r="F28" i="1"/>
  <c r="F33" i="1" l="1"/>
  <c r="F34" i="1" s="1"/>
  <c r="F35" i="1" s="1"/>
</calcChain>
</file>

<file path=xl/sharedStrings.xml><?xml version="1.0" encoding="utf-8"?>
<sst xmlns="http://schemas.openxmlformats.org/spreadsheetml/2006/main" count="54" uniqueCount="27">
  <si>
    <t>Cena celkem bez DPH</t>
  </si>
  <si>
    <t>Cena celkem</t>
  </si>
  <si>
    <t>Montáž soklových lišt a vložení kobercového pásu</t>
  </si>
  <si>
    <t>Kobercová lišta</t>
  </si>
  <si>
    <t>Příprava podkladu - OSB deska (vč. položení, OSB desek a dalšího spojovacího materiálu)</t>
  </si>
  <si>
    <t>m²</t>
  </si>
  <si>
    <t>bm</t>
  </si>
  <si>
    <t>Demontáž stávajících koberců, vč. odvozu a ekologické  likvidace</t>
  </si>
  <si>
    <t>Příprava podkladu - samonivelační stěrka pro vyšší třídu zátěže (vč. přípravy, práce a samonivelační stěrky pro vyšší třídu zátěže)</t>
  </si>
  <si>
    <t>Montáž koberce lepením včetně univerzálního disperzního lepidla pro podlahoviny</t>
  </si>
  <si>
    <t xml:space="preserve">Specifikace předmětu plnění – hodnotící model </t>
  </si>
  <si>
    <t>CENA CELKEM bez DPH</t>
  </si>
  <si>
    <t>CENA CELKEM včetně DPH</t>
  </si>
  <si>
    <t>DPH 21%</t>
  </si>
  <si>
    <r>
      <t>Zátěžový koberec - smyčkový, výška vlasu min. 2,4 mm, celková min. výška 5 mm, váha vlasu min. 550g/m2, minimální třída zátěže 33, zvýšená odolnost při stálém pojezdu kolečkovou židlí, tlumení kročejového a akustického hluku. C</t>
    </r>
    <r>
      <rPr>
        <b/>
        <sz val="11"/>
        <rFont val="Calibri"/>
        <family val="2"/>
        <charset val="238"/>
        <scheme val="minor"/>
      </rPr>
      <t xml:space="preserve">ena za 1 m2 včetně prořezu. </t>
    </r>
    <r>
      <rPr>
        <sz val="11"/>
        <rFont val="Calibri"/>
        <family val="2"/>
        <charset val="238"/>
        <scheme val="minor"/>
      </rPr>
      <t xml:space="preserve">                             
</t>
    </r>
  </si>
  <si>
    <r>
      <t xml:space="preserve">Zátěžový koberec - smyčkový, polyamidové vlákno, výška vlasu min. 3 mm, váha vlasu min. 800g/m2 minimální třída zátěže 33, zvýšená odolnost při stálém pojezdu kolečkovou židlí, tlumení kročejového a akustického hluku, </t>
    </r>
    <r>
      <rPr>
        <b/>
        <sz val="11"/>
        <rFont val="Calibri"/>
        <family val="2"/>
        <charset val="238"/>
        <scheme val="minor"/>
      </rPr>
      <t>Cena za 1 m2 včetně prořezu.</t>
    </r>
    <r>
      <rPr>
        <sz val="11"/>
        <rFont val="Calibri"/>
        <family val="2"/>
        <charset val="238"/>
        <scheme val="minor"/>
      </rPr>
      <t xml:space="preserve">
</t>
    </r>
  </si>
  <si>
    <t xml:space="preserve"> Výměna podlahových krytin v kancelářích budovy KÚSK 2025-2026</t>
  </si>
  <si>
    <t>Jednotka</t>
  </si>
  <si>
    <t>Jednotková cena bez DPH</t>
  </si>
  <si>
    <t>Stěhování nábytku (jednotková cena se vztahuje na m² kanceláře)</t>
  </si>
  <si>
    <t>Položka</t>
  </si>
  <si>
    <t xml:space="preserve"> k vyplnění</t>
  </si>
  <si>
    <t>Počet jednotek</t>
  </si>
  <si>
    <t>Hodnotící model k VZ - KOBERCE*</t>
  </si>
  <si>
    <t xml:space="preserve">*Počet jednotek slouží pouze pro hodnocení nabídek. </t>
  </si>
  <si>
    <t>Zadavatel si vyhrazuje právo objednat výměnu podlahových krytin v kombinaci položek dle svých potřeb</t>
  </si>
  <si>
    <t>Dodávka a osazení přechodových lišt nebo prahů (šíře 20 cm)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</si>
</sst>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u/>
      <sz val="14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65">
    <xf numFmtId="0" fontId="0" fillId="0" borderId="0" xfId="0"/>
    <xf numFmtId="0" fontId="3" fillId="0" borderId="0" xfId="0" applyFont="1" applyProtection="1">
      <protection locked="0"/>
    </xf>
    <xf numFmtId="0" fontId="0" fillId="0" borderId="0" xfId="0" applyProtection="1">
      <protection locked="0"/>
    </xf>
    <xf numFmtId="0" fontId="0" fillId="0" borderId="11" xfId="0" applyBorder="1" applyProtection="1">
      <protection locked="0"/>
    </xf>
    <xf numFmtId="0" fontId="1" fillId="5" borderId="13" xfId="0" applyFont="1" applyFill="1" applyBorder="1" applyAlignment="1" applyProtection="1">
      <alignment horizontal="center" vertical="center" wrapText="1"/>
      <protection locked="0"/>
    </xf>
    <xf numFmtId="4" fontId="0" fillId="2" borderId="6" xfId="0" applyNumberFormat="1" applyFill="1" applyBorder="1" applyProtection="1">
      <protection locked="0"/>
    </xf>
    <xf numFmtId="4" fontId="0" fillId="2" borderId="22" xfId="0" applyNumberFormat="1" applyFill="1" applyBorder="1" applyProtection="1">
      <protection locked="0"/>
    </xf>
    <xf numFmtId="0" fontId="0" fillId="4" borderId="5" xfId="0" applyFill="1" applyBorder="1" applyProtection="1">
      <protection locked="0"/>
    </xf>
    <xf numFmtId="0" fontId="0" fillId="6" borderId="0" xfId="0" applyFill="1" applyProtection="1">
      <protection locked="0"/>
    </xf>
    <xf numFmtId="0" fontId="3" fillId="6" borderId="0" xfId="0" applyFont="1" applyFill="1" applyProtection="1">
      <protection locked="0"/>
    </xf>
    <xf numFmtId="4" fontId="3" fillId="6" borderId="0" xfId="0" applyNumberFormat="1" applyFont="1" applyFill="1" applyProtection="1">
      <protection locked="0"/>
    </xf>
    <xf numFmtId="0" fontId="3" fillId="4" borderId="10" xfId="0" applyFont="1" applyFill="1" applyBorder="1" applyAlignment="1" applyProtection="1">
      <alignment vertical="center"/>
      <protection locked="0"/>
    </xf>
    <xf numFmtId="0" fontId="3" fillId="4" borderId="11" xfId="0" applyFont="1" applyFill="1" applyBorder="1" applyAlignment="1" applyProtection="1">
      <alignment vertical="center"/>
      <protection locked="0"/>
    </xf>
    <xf numFmtId="0" fontId="3" fillId="4" borderId="12" xfId="0" applyFont="1" applyFill="1" applyBorder="1" applyAlignment="1" applyProtection="1">
      <alignment vertical="center"/>
      <protection locked="0"/>
    </xf>
    <xf numFmtId="4" fontId="0" fillId="2" borderId="19" xfId="0" applyNumberFormat="1" applyFill="1" applyBorder="1" applyProtection="1">
      <protection locked="0"/>
    </xf>
    <xf numFmtId="10" fontId="0" fillId="0" borderId="0" xfId="0" applyNumberFormat="1" applyProtection="1">
      <protection locked="0"/>
    </xf>
    <xf numFmtId="0" fontId="1" fillId="5" borderId="1" xfId="0" applyFont="1" applyFill="1" applyBorder="1" applyAlignment="1">
      <alignment horizontal="center" vertical="center"/>
    </xf>
    <xf numFmtId="0" fontId="1" fillId="5" borderId="13" xfId="0" applyFont="1" applyFill="1" applyBorder="1" applyAlignment="1">
      <alignment horizontal="center" vertical="center"/>
    </xf>
    <xf numFmtId="0" fontId="8" fillId="0" borderId="17" xfId="0" applyFont="1" applyBorder="1" applyAlignment="1">
      <alignment vertical="center" wrapText="1"/>
    </xf>
    <xf numFmtId="0" fontId="0" fillId="0" borderId="15" xfId="0" applyBorder="1" applyAlignment="1">
      <alignment horizontal="center"/>
    </xf>
    <xf numFmtId="0" fontId="8" fillId="3" borderId="18" xfId="0" applyFont="1" applyFill="1" applyBorder="1" applyAlignment="1">
      <alignment wrapText="1"/>
    </xf>
    <xf numFmtId="0" fontId="0" fillId="3" borderId="15" xfId="0" applyFill="1" applyBorder="1" applyAlignment="1">
      <alignment horizontal="center"/>
    </xf>
    <xf numFmtId="0" fontId="8" fillId="0" borderId="18" xfId="0" applyFont="1" applyBorder="1" applyAlignment="1">
      <alignment wrapText="1"/>
    </xf>
    <xf numFmtId="0" fontId="0" fillId="3" borderId="26" xfId="0" applyFill="1" applyBorder="1" applyAlignment="1">
      <alignment horizontal="center"/>
    </xf>
    <xf numFmtId="0" fontId="3" fillId="4" borderId="1" xfId="0" applyFont="1" applyFill="1" applyBorder="1"/>
    <xf numFmtId="0" fontId="3" fillId="4" borderId="13" xfId="0" applyFont="1" applyFill="1" applyBorder="1"/>
    <xf numFmtId="0" fontId="1" fillId="5" borderId="13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3" fontId="8" fillId="0" borderId="20" xfId="0" applyNumberFormat="1" applyFont="1" applyBorder="1" applyAlignment="1">
      <alignment wrapText="1"/>
    </xf>
    <xf numFmtId="4" fontId="0" fillId="0" borderId="14" xfId="0" applyNumberFormat="1" applyBorder="1"/>
    <xf numFmtId="3" fontId="8" fillId="3" borderId="2" xfId="0" applyNumberFormat="1" applyFont="1" applyFill="1" applyBorder="1" applyAlignment="1">
      <alignment wrapText="1"/>
    </xf>
    <xf numFmtId="4" fontId="0" fillId="3" borderId="3" xfId="0" applyNumberFormat="1" applyFill="1" applyBorder="1"/>
    <xf numFmtId="3" fontId="8" fillId="0" borderId="2" xfId="0" applyNumberFormat="1" applyFont="1" applyBorder="1" applyAlignment="1">
      <alignment wrapText="1"/>
    </xf>
    <xf numFmtId="4" fontId="0" fillId="0" borderId="3" xfId="0" applyNumberFormat="1" applyBorder="1"/>
    <xf numFmtId="0" fontId="8" fillId="3" borderId="27" xfId="0" applyFont="1" applyFill="1" applyBorder="1" applyAlignment="1">
      <alignment wrapText="1"/>
    </xf>
    <xf numFmtId="4" fontId="0" fillId="3" borderId="28" xfId="0" applyNumberFormat="1" applyFill="1" applyBorder="1"/>
    <xf numFmtId="0" fontId="0" fillId="4" borderId="4" xfId="0" applyFill="1" applyBorder="1"/>
    <xf numFmtId="4" fontId="3" fillId="4" borderId="21" xfId="0" applyNumberFormat="1" applyFont="1" applyFill="1" applyBorder="1"/>
    <xf numFmtId="0" fontId="8" fillId="0" borderId="18" xfId="0" applyFont="1" applyBorder="1" applyAlignment="1">
      <alignment vertical="center" wrapText="1"/>
    </xf>
    <xf numFmtId="4" fontId="0" fillId="3" borderId="6" xfId="0" applyNumberFormat="1" applyFill="1" applyBorder="1"/>
    <xf numFmtId="4" fontId="0" fillId="3" borderId="22" xfId="0" applyNumberFormat="1" applyFill="1" applyBorder="1"/>
    <xf numFmtId="0" fontId="0" fillId="0" borderId="0" xfId="0" applyAlignment="1">
      <alignment wrapText="1"/>
    </xf>
    <xf numFmtId="0" fontId="3" fillId="2" borderId="0" xfId="0" applyFont="1" applyFill="1"/>
    <xf numFmtId="4" fontId="2" fillId="3" borderId="25" xfId="0" applyNumberFormat="1" applyFont="1" applyFill="1" applyBorder="1"/>
    <xf numFmtId="43" fontId="6" fillId="3" borderId="1" xfId="1" applyFont="1" applyFill="1" applyBorder="1" applyAlignment="1" applyProtection="1">
      <alignment horizontal="right"/>
    </xf>
    <xf numFmtId="4" fontId="6" fillId="3" borderId="24" xfId="0" applyNumberFormat="1" applyFont="1" applyFill="1" applyBorder="1"/>
    <xf numFmtId="0" fontId="7" fillId="3" borderId="13" xfId="0" applyFont="1" applyFill="1" applyBorder="1" applyAlignment="1">
      <alignment horizontal="left"/>
    </xf>
    <xf numFmtId="0" fontId="7" fillId="3" borderId="16" xfId="0" applyFont="1" applyFill="1" applyBorder="1" applyAlignment="1">
      <alignment horizontal="left"/>
    </xf>
    <xf numFmtId="0" fontId="7" fillId="3" borderId="23" xfId="0" applyFont="1" applyFill="1" applyBorder="1" applyAlignment="1">
      <alignment horizontal="left"/>
    </xf>
    <xf numFmtId="0" fontId="7" fillId="3" borderId="10" xfId="0" applyFont="1" applyFill="1" applyBorder="1" applyAlignment="1">
      <alignment horizontal="left"/>
    </xf>
    <xf numFmtId="0" fontId="7" fillId="3" borderId="11" xfId="0" applyFont="1" applyFill="1" applyBorder="1" applyAlignment="1">
      <alignment horizontal="left"/>
    </xf>
    <xf numFmtId="0" fontId="7" fillId="3" borderId="12" xfId="0" applyFont="1" applyFill="1" applyBorder="1" applyAlignment="1">
      <alignment horizontal="left"/>
    </xf>
    <xf numFmtId="0" fontId="4" fillId="0" borderId="0" xfId="0" applyFont="1" applyAlignment="1" applyProtection="1">
      <alignment horizontal="center" wrapText="1"/>
      <protection locked="0"/>
    </xf>
    <xf numFmtId="0" fontId="5" fillId="3" borderId="7" xfId="0" applyFont="1" applyFill="1" applyBorder="1" applyAlignment="1">
      <alignment horizontal="left"/>
    </xf>
    <xf numFmtId="0" fontId="5" fillId="3" borderId="8" xfId="0" applyFont="1" applyFill="1" applyBorder="1" applyAlignment="1">
      <alignment horizontal="left"/>
    </xf>
    <xf numFmtId="0" fontId="5" fillId="3" borderId="9" xfId="0" applyFont="1" applyFill="1" applyBorder="1" applyAlignment="1">
      <alignment horizontal="left"/>
    </xf>
    <xf numFmtId="0" fontId="3" fillId="4" borderId="7" xfId="0" applyFont="1" applyFill="1" applyBorder="1" applyAlignment="1" applyProtection="1">
      <alignment horizontal="center"/>
      <protection locked="0"/>
    </xf>
    <xf numFmtId="0" fontId="3" fillId="4" borderId="8" xfId="0" applyFont="1" applyFill="1" applyBorder="1" applyAlignment="1" applyProtection="1">
      <alignment horizontal="center"/>
      <protection locked="0"/>
    </xf>
    <xf numFmtId="0" fontId="3" fillId="4" borderId="9" xfId="0" applyFont="1" applyFill="1" applyBorder="1" applyAlignment="1" applyProtection="1">
      <alignment horizontal="center"/>
      <protection locked="0"/>
    </xf>
    <xf numFmtId="0" fontId="3" fillId="4" borderId="7" xfId="0" applyFont="1" applyFill="1" applyBorder="1" applyAlignment="1" applyProtection="1">
      <alignment horizontal="center" vertical="center"/>
      <protection locked="0"/>
    </xf>
    <xf numFmtId="0" fontId="3" fillId="4" borderId="8" xfId="0" applyFont="1" applyFill="1" applyBorder="1" applyAlignment="1" applyProtection="1">
      <alignment horizontal="center" vertical="center"/>
      <protection locked="0"/>
    </xf>
    <xf numFmtId="0" fontId="3" fillId="4" borderId="9" xfId="0" applyFont="1" applyFill="1" applyBorder="1" applyAlignment="1" applyProtection="1">
      <alignment horizontal="center" vertical="center"/>
      <protection locked="0"/>
    </xf>
    <xf numFmtId="0" fontId="0" fillId="6" borderId="8" xfId="0" applyFill="1" applyBorder="1" applyAlignment="1">
      <alignment horizontal="left" wrapText="1"/>
    </xf>
    <xf numFmtId="0" fontId="1" fillId="6" borderId="0" xfId="0" applyFont="1" applyFill="1" applyAlignment="1">
      <alignment horizontal="left" wrapText="1"/>
    </xf>
    <xf numFmtId="0" fontId="0" fillId="6" borderId="0" xfId="0" applyFill="1" applyAlignment="1">
      <alignment horizontal="left" wrapText="1"/>
    </xf>
  </cellXfs>
  <cellStyles count="2">
    <cellStyle name="Čárka" xfId="1" builtinId="3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H35"/>
  <sheetViews>
    <sheetView tabSelected="1" zoomScaleNormal="100" workbookViewId="0">
      <selection activeCell="D26" sqref="D26"/>
    </sheetView>
  </sheetViews>
  <sheetFormatPr defaultRowHeight="15" x14ac:dyDescent="0.25"/>
  <cols>
    <col min="1" max="1" width="9.140625" style="2"/>
    <col min="2" max="2" width="66.42578125" style="2" customWidth="1"/>
    <col min="3" max="3" width="10.85546875" style="2" customWidth="1"/>
    <col min="4" max="4" width="14.7109375" style="2" customWidth="1"/>
    <col min="5" max="5" width="10" style="2" customWidth="1"/>
    <col min="6" max="6" width="18.5703125" style="2" customWidth="1"/>
    <col min="7" max="16384" width="9.140625" style="2"/>
  </cols>
  <sheetData>
    <row r="1" spans="2:7" ht="15.75" x14ac:dyDescent="0.25">
      <c r="B1" s="1" t="s">
        <v>10</v>
      </c>
    </row>
    <row r="2" spans="2:7" ht="26.25" customHeight="1" x14ac:dyDescent="0.3">
      <c r="B2" s="52" t="s">
        <v>16</v>
      </c>
      <c r="C2" s="52"/>
      <c r="D2" s="52"/>
      <c r="E2" s="52"/>
      <c r="F2" s="52"/>
    </row>
    <row r="3" spans="2:7" ht="14.25" customHeight="1" thickBot="1" x14ac:dyDescent="0.3">
      <c r="B3" s="3"/>
    </row>
    <row r="4" spans="2:7" ht="18" customHeight="1" x14ac:dyDescent="0.25">
      <c r="B4" s="56" t="s">
        <v>23</v>
      </c>
      <c r="C4" s="57"/>
      <c r="D4" s="57"/>
      <c r="E4" s="57"/>
      <c r="F4" s="58"/>
    </row>
    <row r="5" spans="2:7" ht="15.75" customHeight="1" thickBot="1" x14ac:dyDescent="0.3">
      <c r="B5" s="11"/>
      <c r="C5" s="12"/>
      <c r="D5" s="12"/>
      <c r="E5" s="12"/>
      <c r="F5" s="13"/>
    </row>
    <row r="6" spans="2:7" ht="53.25" customHeight="1" thickBot="1" x14ac:dyDescent="0.3">
      <c r="B6" s="16" t="s">
        <v>20</v>
      </c>
      <c r="C6" s="17" t="s">
        <v>17</v>
      </c>
      <c r="D6" s="4" t="s">
        <v>18</v>
      </c>
      <c r="E6" s="26" t="s">
        <v>22</v>
      </c>
      <c r="F6" s="27" t="s">
        <v>0</v>
      </c>
    </row>
    <row r="7" spans="2:7" ht="75" x14ac:dyDescent="0.25">
      <c r="B7" s="18" t="s">
        <v>14</v>
      </c>
      <c r="C7" s="19" t="s">
        <v>5</v>
      </c>
      <c r="D7" s="14"/>
      <c r="E7" s="28">
        <v>420</v>
      </c>
      <c r="F7" s="29">
        <f>D7*E7</f>
        <v>0</v>
      </c>
    </row>
    <row r="8" spans="2:7" ht="30" x14ac:dyDescent="0.25">
      <c r="B8" s="20" t="s">
        <v>9</v>
      </c>
      <c r="C8" s="21" t="s">
        <v>5</v>
      </c>
      <c r="D8" s="5"/>
      <c r="E8" s="30">
        <v>420</v>
      </c>
      <c r="F8" s="31">
        <f t="shared" ref="F8:F13" si="0">D8*E8</f>
        <v>0</v>
      </c>
    </row>
    <row r="9" spans="2:7" ht="25.5" customHeight="1" x14ac:dyDescent="0.25">
      <c r="B9" s="20" t="s">
        <v>7</v>
      </c>
      <c r="C9" s="21" t="s">
        <v>5</v>
      </c>
      <c r="D9" s="5"/>
      <c r="E9" s="30">
        <v>420</v>
      </c>
      <c r="F9" s="31">
        <f t="shared" si="0"/>
        <v>0</v>
      </c>
    </row>
    <row r="10" spans="2:7" ht="25.5" customHeight="1" x14ac:dyDescent="0.25">
      <c r="B10" s="20" t="s">
        <v>2</v>
      </c>
      <c r="C10" s="21" t="s">
        <v>6</v>
      </c>
      <c r="D10" s="5"/>
      <c r="E10" s="30">
        <v>300</v>
      </c>
      <c r="F10" s="31">
        <f t="shared" si="0"/>
        <v>0</v>
      </c>
    </row>
    <row r="11" spans="2:7" ht="25.5" customHeight="1" x14ac:dyDescent="0.25">
      <c r="B11" s="20" t="s">
        <v>3</v>
      </c>
      <c r="C11" s="21" t="s">
        <v>6</v>
      </c>
      <c r="D11" s="5"/>
      <c r="E11" s="30">
        <v>300</v>
      </c>
      <c r="F11" s="31">
        <f t="shared" si="0"/>
        <v>0</v>
      </c>
    </row>
    <row r="12" spans="2:7" ht="25.5" customHeight="1" x14ac:dyDescent="0.25">
      <c r="B12" s="20" t="s">
        <v>26</v>
      </c>
      <c r="C12" s="21" t="s">
        <v>6</v>
      </c>
      <c r="D12" s="5"/>
      <c r="E12" s="30">
        <v>14</v>
      </c>
      <c r="F12" s="31">
        <f t="shared" si="0"/>
        <v>0</v>
      </c>
    </row>
    <row r="13" spans="2:7" ht="30" x14ac:dyDescent="0.25">
      <c r="B13" s="22" t="s">
        <v>8</v>
      </c>
      <c r="C13" s="19" t="s">
        <v>5</v>
      </c>
      <c r="D13" s="5"/>
      <c r="E13" s="32">
        <v>420</v>
      </c>
      <c r="F13" s="33">
        <f t="shared" si="0"/>
        <v>0</v>
      </c>
    </row>
    <row r="14" spans="2:7" ht="23.25" customHeight="1" thickBot="1" x14ac:dyDescent="0.3">
      <c r="B14" s="20" t="s">
        <v>19</v>
      </c>
      <c r="C14" s="23" t="s">
        <v>5</v>
      </c>
      <c r="D14" s="6"/>
      <c r="E14" s="34">
        <v>420</v>
      </c>
      <c r="F14" s="35">
        <f>D14*E14</f>
        <v>0</v>
      </c>
    </row>
    <row r="15" spans="2:7" ht="24" customHeight="1" thickBot="1" x14ac:dyDescent="0.3">
      <c r="B15" s="24" t="s">
        <v>1</v>
      </c>
      <c r="C15" s="25"/>
      <c r="D15" s="7"/>
      <c r="E15" s="36"/>
      <c r="F15" s="37">
        <f>F14+F13+F11+F10+F9+F8+F7</f>
        <v>0</v>
      </c>
      <c r="G15" s="15"/>
    </row>
    <row r="16" spans="2:7" ht="15" customHeight="1" thickBot="1" x14ac:dyDescent="0.3">
      <c r="B16" s="8"/>
      <c r="C16" s="9"/>
      <c r="D16" s="8"/>
      <c r="E16" s="8"/>
      <c r="F16" s="10"/>
      <c r="G16" s="15"/>
    </row>
    <row r="17" spans="2:8" ht="15" customHeight="1" x14ac:dyDescent="0.25">
      <c r="B17" s="59" t="s">
        <v>23</v>
      </c>
      <c r="C17" s="60"/>
      <c r="D17" s="60"/>
      <c r="E17" s="60"/>
      <c r="F17" s="61"/>
      <c r="G17" s="15"/>
    </row>
    <row r="18" spans="2:8" ht="15" customHeight="1" thickBot="1" x14ac:dyDescent="0.3">
      <c r="B18" s="11"/>
      <c r="C18" s="12"/>
      <c r="D18" s="12"/>
      <c r="E18" s="12"/>
      <c r="F18" s="13"/>
      <c r="G18" s="15"/>
    </row>
    <row r="19" spans="2:8" ht="36.75" customHeight="1" thickBot="1" x14ac:dyDescent="0.3">
      <c r="B19" s="16" t="s">
        <v>20</v>
      </c>
      <c r="C19" s="17" t="s">
        <v>17</v>
      </c>
      <c r="D19" s="4" t="s">
        <v>18</v>
      </c>
      <c r="E19" s="26" t="s">
        <v>22</v>
      </c>
      <c r="F19" s="27" t="s">
        <v>0</v>
      </c>
      <c r="G19" s="15"/>
    </row>
    <row r="20" spans="2:8" ht="70.5" customHeight="1" x14ac:dyDescent="0.25">
      <c r="B20" s="38" t="s">
        <v>15</v>
      </c>
      <c r="C20" s="19" t="s">
        <v>5</v>
      </c>
      <c r="D20" s="5"/>
      <c r="E20" s="32">
        <v>60</v>
      </c>
      <c r="F20" s="33">
        <f t="shared" ref="F20:F27" si="1">D20*E20</f>
        <v>0</v>
      </c>
      <c r="G20" s="15"/>
    </row>
    <row r="21" spans="2:8" ht="31.5" customHeight="1" x14ac:dyDescent="0.25">
      <c r="B21" s="20" t="s">
        <v>9</v>
      </c>
      <c r="C21" s="21" t="s">
        <v>5</v>
      </c>
      <c r="D21" s="39">
        <f>D8</f>
        <v>0</v>
      </c>
      <c r="E21" s="30">
        <v>60</v>
      </c>
      <c r="F21" s="31">
        <f t="shared" si="1"/>
        <v>0</v>
      </c>
      <c r="G21" s="15"/>
    </row>
    <row r="22" spans="2:8" ht="24.75" customHeight="1" x14ac:dyDescent="0.25">
      <c r="B22" s="20" t="s">
        <v>7</v>
      </c>
      <c r="C22" s="21" t="s">
        <v>5</v>
      </c>
      <c r="D22" s="39">
        <f t="shared" ref="D22:D24" si="2">D9</f>
        <v>0</v>
      </c>
      <c r="E22" s="30">
        <v>60</v>
      </c>
      <c r="F22" s="31">
        <f t="shared" si="1"/>
        <v>0</v>
      </c>
      <c r="G22" s="15"/>
    </row>
    <row r="23" spans="2:8" ht="24.75" customHeight="1" x14ac:dyDescent="0.25">
      <c r="B23" s="20" t="s">
        <v>2</v>
      </c>
      <c r="C23" s="21" t="s">
        <v>6</v>
      </c>
      <c r="D23" s="39">
        <f t="shared" si="2"/>
        <v>0</v>
      </c>
      <c r="E23" s="30">
        <v>43</v>
      </c>
      <c r="F23" s="31">
        <f t="shared" si="1"/>
        <v>0</v>
      </c>
      <c r="G23" s="15"/>
    </row>
    <row r="24" spans="2:8" ht="24.75" customHeight="1" x14ac:dyDescent="0.25">
      <c r="B24" s="20" t="s">
        <v>3</v>
      </c>
      <c r="C24" s="21" t="s">
        <v>6</v>
      </c>
      <c r="D24" s="39">
        <f t="shared" si="2"/>
        <v>0</v>
      </c>
      <c r="E24" s="30">
        <v>43</v>
      </c>
      <c r="F24" s="31">
        <f t="shared" si="1"/>
        <v>0</v>
      </c>
      <c r="G24" s="15"/>
    </row>
    <row r="25" spans="2:8" ht="24.75" customHeight="1" x14ac:dyDescent="0.25">
      <c r="B25" s="20" t="s">
        <v>26</v>
      </c>
      <c r="C25" s="21" t="s">
        <v>6</v>
      </c>
      <c r="D25" s="39">
        <f>D12</f>
        <v>0</v>
      </c>
      <c r="E25" s="30">
        <v>2</v>
      </c>
      <c r="F25" s="31">
        <f t="shared" si="1"/>
        <v>0</v>
      </c>
      <c r="G25" s="15"/>
    </row>
    <row r="26" spans="2:8" ht="30" x14ac:dyDescent="0.25">
      <c r="B26" s="22" t="s">
        <v>4</v>
      </c>
      <c r="C26" s="19" t="s">
        <v>5</v>
      </c>
      <c r="D26" s="5"/>
      <c r="E26" s="32">
        <v>60</v>
      </c>
      <c r="F26" s="33">
        <f t="shared" si="1"/>
        <v>0</v>
      </c>
      <c r="G26" s="15"/>
    </row>
    <row r="27" spans="2:8" ht="24.75" customHeight="1" thickBot="1" x14ac:dyDescent="0.3">
      <c r="B27" s="20" t="s">
        <v>19</v>
      </c>
      <c r="C27" s="23" t="s">
        <v>5</v>
      </c>
      <c r="D27" s="40">
        <f>D14</f>
        <v>0</v>
      </c>
      <c r="E27" s="34">
        <v>60</v>
      </c>
      <c r="F27" s="35">
        <f t="shared" si="1"/>
        <v>0</v>
      </c>
      <c r="G27" s="15"/>
    </row>
    <row r="28" spans="2:8" ht="30.75" customHeight="1" thickBot="1" x14ac:dyDescent="0.3">
      <c r="B28" s="24" t="s">
        <v>1</v>
      </c>
      <c r="C28" s="25"/>
      <c r="D28" s="7"/>
      <c r="E28" s="36"/>
      <c r="F28" s="37">
        <f>F27+F26+F24+F23+F22+F21+F20</f>
        <v>0</v>
      </c>
      <c r="G28" s="15"/>
    </row>
    <row r="29" spans="2:8" customFormat="1" ht="19.5" customHeight="1" x14ac:dyDescent="0.25">
      <c r="B29" s="62" t="s">
        <v>24</v>
      </c>
      <c r="C29" s="62"/>
      <c r="D29" s="62"/>
      <c r="E29" s="62"/>
      <c r="F29" s="62"/>
      <c r="G29" s="41"/>
      <c r="H29" s="41"/>
    </row>
    <row r="30" spans="2:8" customFormat="1" ht="15.75" customHeight="1" x14ac:dyDescent="0.25">
      <c r="B30" s="63" t="s">
        <v>25</v>
      </c>
      <c r="C30" s="64"/>
      <c r="D30" s="64"/>
      <c r="E30" s="64"/>
      <c r="F30" s="64"/>
      <c r="G30" s="41"/>
      <c r="H30" s="41"/>
    </row>
    <row r="31" spans="2:8" customFormat="1" ht="15.75" x14ac:dyDescent="0.25">
      <c r="B31" s="42" t="s">
        <v>21</v>
      </c>
    </row>
    <row r="32" spans="2:8" customFormat="1" ht="15.75" thickBot="1" x14ac:dyDescent="0.3"/>
    <row r="33" spans="2:6" customFormat="1" ht="27.75" customHeight="1" thickBot="1" x14ac:dyDescent="0.35">
      <c r="B33" s="53" t="s">
        <v>11</v>
      </c>
      <c r="C33" s="54"/>
      <c r="D33" s="54"/>
      <c r="E33" s="55"/>
      <c r="F33" s="43">
        <f>F15+F28</f>
        <v>0</v>
      </c>
    </row>
    <row r="34" spans="2:6" customFormat="1" ht="27.75" customHeight="1" thickBot="1" x14ac:dyDescent="0.35">
      <c r="B34" s="46" t="s">
        <v>13</v>
      </c>
      <c r="C34" s="47"/>
      <c r="D34" s="47"/>
      <c r="E34" s="48"/>
      <c r="F34" s="44">
        <f>F33*0.21</f>
        <v>0</v>
      </c>
    </row>
    <row r="35" spans="2:6" customFormat="1" ht="27.75" customHeight="1" thickBot="1" x14ac:dyDescent="0.35">
      <c r="B35" s="49" t="s">
        <v>12</v>
      </c>
      <c r="C35" s="50"/>
      <c r="D35" s="50"/>
      <c r="E35" s="51"/>
      <c r="F35" s="45">
        <f>F33+F34</f>
        <v>0</v>
      </c>
    </row>
  </sheetData>
  <sheetProtection algorithmName="SHA-512" hashValue="EzgbqZOfreXZxckj/mQgN25rHXzLZGTmPgXT2h5GvRLeoHyxEV+R6cUeHyw4L0U/6XJLx7awkbmdW/bwHXRTwQ==" saltValue="cHkcpNe/dLkmYNhIaFTMJg==" spinCount="100000" sheet="1" objects="1" scenarios="1"/>
  <mergeCells count="8">
    <mergeCell ref="B34:E34"/>
    <mergeCell ref="B35:E35"/>
    <mergeCell ref="B2:F2"/>
    <mergeCell ref="B33:E33"/>
    <mergeCell ref="B4:F4"/>
    <mergeCell ref="B17:F17"/>
    <mergeCell ref="B29:F29"/>
    <mergeCell ref="B30:F30"/>
  </mergeCells>
  <pageMargins left="0.7" right="0.7" top="0.78740157499999996" bottom="0.78740157499999996" header="0.3" footer="0.3"/>
  <pageSetup paperSize="9" scale="67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Najmanová Jana</cp:lastModifiedBy>
  <cp:lastPrinted>2025-05-27T05:34:29Z</cp:lastPrinted>
  <dcterms:created xsi:type="dcterms:W3CDTF">2018-12-10T14:43:00Z</dcterms:created>
  <dcterms:modified xsi:type="dcterms:W3CDTF">2025-05-27T06:46:24Z</dcterms:modified>
</cp:coreProperties>
</file>