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kumenty\Havárie, nákupy - SK\25 sanace vila, kuchyň\"/>
    </mc:Choice>
  </mc:AlternateContent>
  <xr:revisionPtr revIDLastSave="0" documentId="13_ncr:1_{8BAE3429-07B9-492E-AF9F-372EEE4E6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45" i="1" l="1"/>
  <c r="I45" i="1"/>
  <c r="I18" i="1"/>
  <c r="G18" i="1"/>
  <c r="I19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I8" i="1"/>
  <c r="I9" i="1"/>
  <c r="I10" i="1"/>
  <c r="I11" i="1"/>
  <c r="I12" i="1"/>
  <c r="I13" i="1"/>
  <c r="I14" i="1"/>
  <c r="I15" i="1"/>
  <c r="I16" i="1"/>
  <c r="I17" i="1"/>
  <c r="I20" i="1"/>
  <c r="I21" i="1"/>
  <c r="I22" i="1"/>
  <c r="I23" i="1"/>
  <c r="I24" i="1"/>
  <c r="I25" i="1"/>
  <c r="I26" i="1"/>
  <c r="I27" i="1"/>
  <c r="I28" i="1"/>
  <c r="I29" i="1"/>
  <c r="I30" i="1"/>
  <c r="I31" i="1"/>
  <c r="I37" i="1"/>
  <c r="I38" i="1"/>
  <c r="I39" i="1"/>
  <c r="I40" i="1"/>
  <c r="I41" i="1"/>
  <c r="I42" i="1"/>
  <c r="I43" i="1"/>
  <c r="I44" i="1"/>
  <c r="I46" i="1"/>
  <c r="I47" i="1"/>
  <c r="I48" i="1"/>
  <c r="G37" i="1"/>
  <c r="G38" i="1"/>
  <c r="G39" i="1"/>
  <c r="G40" i="1"/>
  <c r="G41" i="1"/>
  <c r="G42" i="1"/>
  <c r="G43" i="1"/>
  <c r="G44" i="1"/>
  <c r="G46" i="1"/>
  <c r="G47" i="1"/>
  <c r="G48" i="1"/>
  <c r="G7" i="1" l="1"/>
  <c r="G33" i="1" s="1"/>
  <c r="I7" i="1"/>
  <c r="I33" i="1" s="1"/>
  <c r="I74" i="1"/>
  <c r="I36" i="1"/>
  <c r="I50" i="1" s="1"/>
  <c r="I53" i="1"/>
  <c r="I54" i="1"/>
  <c r="I55" i="1"/>
  <c r="I56" i="1"/>
  <c r="I57" i="1"/>
  <c r="I58" i="1"/>
  <c r="I59" i="1"/>
  <c r="I60" i="1"/>
  <c r="G36" i="1"/>
  <c r="G50" i="1" s="1"/>
  <c r="G53" i="1"/>
  <c r="G54" i="1"/>
  <c r="G55" i="1"/>
  <c r="G56" i="1"/>
  <c r="G57" i="1"/>
  <c r="G58" i="1"/>
  <c r="G59" i="1"/>
  <c r="G60" i="1"/>
  <c r="G62" i="1" l="1"/>
  <c r="I62" i="1"/>
  <c r="I76" i="1"/>
  <c r="I77" i="1" s="1"/>
</calcChain>
</file>

<file path=xl/sharedStrings.xml><?xml version="1.0" encoding="utf-8"?>
<sst xmlns="http://schemas.openxmlformats.org/spreadsheetml/2006/main" count="165" uniqueCount="79">
  <si>
    <t>ks</t>
  </si>
  <si>
    <t>Celkem bez DPH</t>
  </si>
  <si>
    <t>V ………………………………. dne ………………………………..</t>
  </si>
  <si>
    <t>…………………………………………………………………………………..</t>
  </si>
  <si>
    <t>Příloha č. 1 - Výkaz výměr (technické parametry - rozpočet)</t>
  </si>
  <si>
    <t>Položka</t>
  </si>
  <si>
    <t xml:space="preserve"> </t>
  </si>
  <si>
    <t>podpis oprávněné osoby</t>
  </si>
  <si>
    <t>Typ</t>
  </si>
  <si>
    <t>Množství</t>
  </si>
  <si>
    <t>MJ</t>
  </si>
  <si>
    <t>Materiál celkem</t>
  </si>
  <si>
    <t>Montáž celkem</t>
  </si>
  <si>
    <t>Ostatní rozpočtové náklady</t>
  </si>
  <si>
    <t>Montáž        cena</t>
  </si>
  <si>
    <t>Materiál     cena</t>
  </si>
  <si>
    <t xml:space="preserve">Montáž cena celkem </t>
  </si>
  <si>
    <t>Materiál cena celkem</t>
  </si>
  <si>
    <t>Ostatní náklady celkem</t>
  </si>
  <si>
    <t xml:space="preserve">Celkem s DPH 12% </t>
  </si>
  <si>
    <t>kpl</t>
  </si>
  <si>
    <t>m2</t>
  </si>
  <si>
    <t>kon</t>
  </si>
  <si>
    <t>m3</t>
  </si>
  <si>
    <t>mb</t>
  </si>
  <si>
    <t>Montáž zásuvek a vypínače do cementového tmelu</t>
  </si>
  <si>
    <t xml:space="preserve">Sanační štuk </t>
  </si>
  <si>
    <t>Zakrývání ploch</t>
  </si>
  <si>
    <t xml:space="preserve">Úklid prostor průběžný a konečný </t>
  </si>
  <si>
    <t xml:space="preserve">Doprava a cestovné do místa určení </t>
  </si>
  <si>
    <t>Výmalba prostoru</t>
  </si>
  <si>
    <t>Naložení a odvoz sutě na skládku</t>
  </si>
  <si>
    <t>Sanační omítka</t>
  </si>
  <si>
    <t>Sanační špric</t>
  </si>
  <si>
    <t xml:space="preserve">Vyrovnávací omítka </t>
  </si>
  <si>
    <t>Osekání omítek, 4x0,5</t>
  </si>
  <si>
    <t xml:space="preserve">Ekologická likvidace odpadů </t>
  </si>
  <si>
    <t xml:space="preserve">Naložení a odvoz zbytkového materiálu  </t>
  </si>
  <si>
    <r>
      <t xml:space="preserve">Název veřejné zakázky: </t>
    </r>
    <r>
      <rPr>
        <b/>
        <sz val="12"/>
        <color theme="1"/>
        <rFont val="Arial Nova"/>
        <family val="2"/>
      </rPr>
      <t>„Sanace – zdiva II.“</t>
    </r>
  </si>
  <si>
    <t>Vnitřní sanace ostatního zdiva budovy A, 1.PP</t>
  </si>
  <si>
    <t>Demontáž kovového zábradlí</t>
  </si>
  <si>
    <t>Odbourání soklu</t>
  </si>
  <si>
    <t>Vybourání opěrné zídky</t>
  </si>
  <si>
    <t>Okop podle budovy (7x2, 2x1)</t>
  </si>
  <si>
    <t>Odkop podle budovy (9x1,2x1)</t>
  </si>
  <si>
    <t>Okop podle budovy (5,5x3, 2x1)</t>
  </si>
  <si>
    <t>Zpětný bezbariérový přístup na zahradu</t>
  </si>
  <si>
    <t>Tlaková krémová Injektáž proti vzlínající vlhkosti siloxanovým krémem, 0,7 tl. zdiva, 40 m</t>
  </si>
  <si>
    <t xml:space="preserve">Osekání omítek, vyčištění spár zdiva </t>
  </si>
  <si>
    <t xml:space="preserve">Osekání stropu, vyčištění spár zdiva </t>
  </si>
  <si>
    <t>Penetrace stropu</t>
  </si>
  <si>
    <t>Tlaková krémová Injektáž proti vzlínající vlhkosti siloxanovým krémem, 0,3 tl. Zdiva, 40 m</t>
  </si>
  <si>
    <t>Dodávka a montáž větacího potrubí s mřížkou do zahrady, vč. dozdění</t>
  </si>
  <si>
    <t>Svislá a vodorovná hydroizolace s bitumenovými vlákny</t>
  </si>
  <si>
    <t>Svislá hydroizolace s bitumenovými vlákny</t>
  </si>
  <si>
    <t>Hydroizolace s bitumenovými vlákny</t>
  </si>
  <si>
    <t>Vyrovnávací omítka</t>
  </si>
  <si>
    <t>Dodávka a pokládka betonové dlažby (betonové dlaždice výška 5 cm)</t>
  </si>
  <si>
    <t>Beton pod dlažbu</t>
  </si>
  <si>
    <t xml:space="preserve">Zpětný zásyp výkopu a žlabu s postupným zhutněním </t>
  </si>
  <si>
    <t>Přesun a dovoz hmot a materiálu</t>
  </si>
  <si>
    <t>Výkop vsakovacích kapes 2ks</t>
  </si>
  <si>
    <t>Očištění zdiva suchou cestou</t>
  </si>
  <si>
    <t>Vyrovnávací cementová stěrka zdiva</t>
  </si>
  <si>
    <t>Spádový beton do klínu</t>
  </si>
  <si>
    <t>Drenážní potrubí</t>
  </si>
  <si>
    <t>Drenážní drtě</t>
  </si>
  <si>
    <t>Vybourání betonů z chodníku a okolo budovy</t>
  </si>
  <si>
    <t>Geotextilie</t>
  </si>
  <si>
    <t>Nopová folie</t>
  </si>
  <si>
    <t>Ukončovací lišta</t>
  </si>
  <si>
    <t>Naložení a odvoz betonů a suti na skládku</t>
  </si>
  <si>
    <t xml:space="preserve">Naložení a odvoz sutě na skládku </t>
  </si>
  <si>
    <t>Režijní náklady</t>
  </si>
  <si>
    <t>Výstavba světlíku vč. vnější hydroizolace do dvora</t>
  </si>
  <si>
    <t xml:space="preserve">Dodávka a montáž dešťového čističe, vč, napojení </t>
  </si>
  <si>
    <t xml:space="preserve">Vnitřní sanace v přilehlých prostorách kuchyně budovy B, 1.NP </t>
  </si>
  <si>
    <t>Venkovní práce, sanace a okop okolo budovy A</t>
  </si>
  <si>
    <t>Kompletní zednické a štukové začištění sklepního okna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</si>
</sst>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u/>
      <sz val="11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4"/>
      <color theme="1"/>
      <name val="Arial Nova"/>
      <family val="2"/>
    </font>
    <font>
      <b/>
      <sz val="14"/>
      <color rgb="FFFF0000"/>
      <name val="Arial Nova"/>
      <family val="2"/>
    </font>
    <font>
      <sz val="11"/>
      <name val="Arial Nova"/>
      <family val="2"/>
    </font>
    <font>
      <sz val="8"/>
      <name val="Calibri"/>
      <family val="2"/>
      <charset val="238"/>
      <scheme val="minor"/>
    </font>
    <font>
      <b/>
      <sz val="12"/>
      <name val="Arial Nova"/>
      <family val="2"/>
    </font>
    <font>
      <b/>
      <sz val="1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7" xfId="0" applyFont="1" applyBorder="1"/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0" borderId="0" xfId="0" applyFont="1"/>
    <xf numFmtId="0" fontId="4" fillId="0" borderId="16" xfId="0" applyFont="1" applyBorder="1"/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6" fillId="0" borderId="7" xfId="0" applyFont="1" applyBorder="1"/>
    <xf numFmtId="164" fontId="7" fillId="0" borderId="18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10" xfId="0" applyFont="1" applyBorder="1"/>
    <xf numFmtId="164" fontId="7" fillId="0" borderId="11" xfId="0" applyNumberFormat="1" applyFont="1" applyBorder="1"/>
    <xf numFmtId="0" fontId="7" fillId="0" borderId="7" xfId="0" applyFont="1" applyBorder="1"/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164" fontId="4" fillId="0" borderId="19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2" fillId="2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10" fillId="0" borderId="12" xfId="0" applyNumberFormat="1" applyFont="1" applyBorder="1"/>
    <xf numFmtId="164" fontId="10" fillId="0" borderId="23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2" borderId="7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2" borderId="22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4" fontId="6" fillId="2" borderId="10" xfId="0" applyNumberFormat="1" applyFont="1" applyFill="1" applyBorder="1" applyAlignment="1">
      <alignment horizontal="left"/>
    </xf>
    <xf numFmtId="4" fontId="6" fillId="2" borderId="21" xfId="0" applyNumberFormat="1" applyFont="1" applyFill="1" applyBorder="1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5"/>
  <sheetViews>
    <sheetView tabSelected="1" topLeftCell="A36" workbookViewId="0">
      <selection activeCell="L44" sqref="L44"/>
    </sheetView>
  </sheetViews>
  <sheetFormatPr defaultColWidth="8.88671875" defaultRowHeight="13.8" x14ac:dyDescent="0.25"/>
  <cols>
    <col min="1" max="1" width="3.88671875" style="2" customWidth="1"/>
    <col min="2" max="2" width="70.5546875" style="2" bestFit="1" customWidth="1"/>
    <col min="3" max="3" width="5.33203125" style="2" customWidth="1"/>
    <col min="4" max="4" width="4.33203125" style="2" customWidth="1"/>
    <col min="5" max="5" width="5" style="2" customWidth="1"/>
    <col min="6" max="6" width="13.5546875" style="2" customWidth="1"/>
    <col min="7" max="7" width="16.6640625" style="2" customWidth="1"/>
    <col min="8" max="8" width="13" style="2" customWidth="1"/>
    <col min="9" max="9" width="18" style="2" bestFit="1" customWidth="1"/>
    <col min="10" max="16384" width="8.88671875" style="2"/>
  </cols>
  <sheetData>
    <row r="2" spans="1:9" x14ac:dyDescent="0.25">
      <c r="A2" s="82" t="s">
        <v>4</v>
      </c>
      <c r="B2" s="82"/>
      <c r="C2" s="82"/>
      <c r="D2" s="82"/>
      <c r="E2" s="82"/>
      <c r="F2" s="82"/>
      <c r="G2" s="82"/>
      <c r="H2" s="82"/>
      <c r="I2" s="82"/>
    </row>
    <row r="3" spans="1:9" x14ac:dyDescent="0.25">
      <c r="D3" s="3"/>
    </row>
    <row r="4" spans="1:9" ht="15.6" x14ac:dyDescent="0.25">
      <c r="A4" s="1" t="s">
        <v>38</v>
      </c>
      <c r="B4" s="1"/>
    </row>
    <row r="5" spans="1:9" ht="14.4" thickBot="1" x14ac:dyDescent="0.3">
      <c r="B5" s="4"/>
      <c r="C5" s="4"/>
    </row>
    <row r="6" spans="1:9" s="10" customFormat="1" ht="34.200000000000003" customHeight="1" x14ac:dyDescent="0.3">
      <c r="A6" s="42" t="s">
        <v>5</v>
      </c>
      <c r="B6" s="5" t="s">
        <v>77</v>
      </c>
      <c r="C6" s="5" t="s">
        <v>8</v>
      </c>
      <c r="D6" s="6" t="s">
        <v>10</v>
      </c>
      <c r="E6" s="41" t="s">
        <v>9</v>
      </c>
      <c r="F6" s="8" t="s">
        <v>15</v>
      </c>
      <c r="G6" s="8" t="s">
        <v>11</v>
      </c>
      <c r="H6" s="7" t="s">
        <v>14</v>
      </c>
      <c r="I6" s="9" t="s">
        <v>12</v>
      </c>
    </row>
    <row r="7" spans="1:9" ht="21.6" customHeight="1" x14ac:dyDescent="0.25">
      <c r="A7" s="11">
        <v>1</v>
      </c>
      <c r="B7" s="77" t="s">
        <v>67</v>
      </c>
      <c r="C7" s="13"/>
      <c r="D7" s="14" t="s">
        <v>21</v>
      </c>
      <c r="E7" s="15">
        <v>11</v>
      </c>
      <c r="F7" s="16"/>
      <c r="G7" s="16">
        <f>E7*F7</f>
        <v>0</v>
      </c>
      <c r="H7" s="17"/>
      <c r="I7" s="18">
        <f>E7*H7</f>
        <v>0</v>
      </c>
    </row>
    <row r="8" spans="1:9" ht="21.6" customHeight="1" x14ac:dyDescent="0.25">
      <c r="A8" s="11">
        <v>2</v>
      </c>
      <c r="B8" s="77" t="s">
        <v>40</v>
      </c>
      <c r="C8" s="13"/>
      <c r="D8" s="12" t="s">
        <v>20</v>
      </c>
      <c r="E8" s="15">
        <v>1</v>
      </c>
      <c r="F8" s="16"/>
      <c r="G8" s="16">
        <f t="shared" ref="G8:G19" si="0">E8*F8</f>
        <v>0</v>
      </c>
      <c r="H8" s="17"/>
      <c r="I8" s="18">
        <f t="shared" ref="I8:I31" si="1">E8*H8</f>
        <v>0</v>
      </c>
    </row>
    <row r="9" spans="1:9" ht="21.6" customHeight="1" x14ac:dyDescent="0.25">
      <c r="A9" s="11">
        <v>3</v>
      </c>
      <c r="B9" s="77" t="s">
        <v>41</v>
      </c>
      <c r="C9" s="13"/>
      <c r="D9" s="12" t="s">
        <v>21</v>
      </c>
      <c r="E9" s="15">
        <v>6</v>
      </c>
      <c r="F9" s="16"/>
      <c r="G9" s="16">
        <f t="shared" si="0"/>
        <v>0</v>
      </c>
      <c r="H9" s="17"/>
      <c r="I9" s="18">
        <f t="shared" si="1"/>
        <v>0</v>
      </c>
    </row>
    <row r="10" spans="1:9" ht="21.6" customHeight="1" x14ac:dyDescent="0.25">
      <c r="A10" s="11">
        <v>4</v>
      </c>
      <c r="B10" s="77" t="s">
        <v>42</v>
      </c>
      <c r="C10" s="13"/>
      <c r="D10" s="12" t="s">
        <v>20</v>
      </c>
      <c r="E10" s="15">
        <v>1</v>
      </c>
      <c r="F10" s="16"/>
      <c r="G10" s="16">
        <f t="shared" si="0"/>
        <v>0</v>
      </c>
      <c r="H10" s="17"/>
      <c r="I10" s="18">
        <f t="shared" si="1"/>
        <v>0</v>
      </c>
    </row>
    <row r="11" spans="1:9" ht="21.6" customHeight="1" x14ac:dyDescent="0.25">
      <c r="A11" s="11">
        <v>5</v>
      </c>
      <c r="B11" s="77" t="s">
        <v>71</v>
      </c>
      <c r="C11" s="13"/>
      <c r="D11" s="12" t="s">
        <v>22</v>
      </c>
      <c r="E11" s="15">
        <v>3</v>
      </c>
      <c r="F11" s="16"/>
      <c r="G11" s="16">
        <f t="shared" si="0"/>
        <v>0</v>
      </c>
      <c r="H11" s="17"/>
      <c r="I11" s="18">
        <f t="shared" si="1"/>
        <v>0</v>
      </c>
    </row>
    <row r="12" spans="1:9" ht="21.6" customHeight="1" x14ac:dyDescent="0.25">
      <c r="A12" s="11">
        <v>6</v>
      </c>
      <c r="B12" s="77" t="s">
        <v>43</v>
      </c>
      <c r="C12" s="13"/>
      <c r="D12" s="46" t="s">
        <v>23</v>
      </c>
      <c r="E12" s="15">
        <v>15.4</v>
      </c>
      <c r="F12" s="16"/>
      <c r="G12" s="16">
        <f t="shared" si="0"/>
        <v>0</v>
      </c>
      <c r="H12" s="17"/>
      <c r="I12" s="18">
        <f t="shared" si="1"/>
        <v>0</v>
      </c>
    </row>
    <row r="13" spans="1:9" ht="21.6" customHeight="1" x14ac:dyDescent="0.25">
      <c r="A13" s="11">
        <v>7</v>
      </c>
      <c r="B13" s="77" t="s">
        <v>44</v>
      </c>
      <c r="C13" s="13"/>
      <c r="D13" s="28" t="s">
        <v>23</v>
      </c>
      <c r="E13" s="15">
        <v>11</v>
      </c>
      <c r="F13" s="16"/>
      <c r="G13" s="16">
        <f t="shared" si="0"/>
        <v>0</v>
      </c>
      <c r="H13" s="17"/>
      <c r="I13" s="18">
        <f t="shared" si="1"/>
        <v>0</v>
      </c>
    </row>
    <row r="14" spans="1:9" ht="21.6" customHeight="1" x14ac:dyDescent="0.25">
      <c r="A14" s="11">
        <v>8</v>
      </c>
      <c r="B14" s="77" t="s">
        <v>45</v>
      </c>
      <c r="C14" s="13"/>
      <c r="D14" s="28" t="s">
        <v>23</v>
      </c>
      <c r="E14" s="15">
        <v>17.600000000000001</v>
      </c>
      <c r="F14" s="16"/>
      <c r="G14" s="16">
        <f t="shared" si="0"/>
        <v>0</v>
      </c>
      <c r="H14" s="17"/>
      <c r="I14" s="18">
        <f t="shared" si="1"/>
        <v>0</v>
      </c>
    </row>
    <row r="15" spans="1:9" ht="21.6" customHeight="1" x14ac:dyDescent="0.25">
      <c r="A15" s="11">
        <v>9</v>
      </c>
      <c r="B15" s="77" t="s">
        <v>61</v>
      </c>
      <c r="C15" s="13"/>
      <c r="D15" s="28" t="s">
        <v>23</v>
      </c>
      <c r="E15" s="15">
        <v>6</v>
      </c>
      <c r="F15" s="16"/>
      <c r="G15" s="16">
        <f t="shared" si="0"/>
        <v>0</v>
      </c>
      <c r="H15" s="17"/>
      <c r="I15" s="18">
        <f t="shared" si="1"/>
        <v>0</v>
      </c>
    </row>
    <row r="16" spans="1:9" ht="21.6" customHeight="1" x14ac:dyDescent="0.25">
      <c r="A16" s="11">
        <v>10</v>
      </c>
      <c r="B16" s="78" t="s">
        <v>62</v>
      </c>
      <c r="C16" s="13"/>
      <c r="D16" s="12" t="s">
        <v>21</v>
      </c>
      <c r="E16" s="15">
        <v>43</v>
      </c>
      <c r="F16" s="16"/>
      <c r="G16" s="16">
        <f t="shared" si="0"/>
        <v>0</v>
      </c>
      <c r="H16" s="17"/>
      <c r="I16" s="18">
        <f t="shared" si="1"/>
        <v>0</v>
      </c>
    </row>
    <row r="17" spans="1:9" ht="21.6" customHeight="1" x14ac:dyDescent="0.25">
      <c r="A17" s="11">
        <v>11</v>
      </c>
      <c r="B17" s="78" t="s">
        <v>63</v>
      </c>
      <c r="C17" s="13"/>
      <c r="D17" s="27" t="s">
        <v>21</v>
      </c>
      <c r="E17" s="47">
        <v>43</v>
      </c>
      <c r="F17" s="16"/>
      <c r="G17" s="16">
        <f t="shared" si="0"/>
        <v>0</v>
      </c>
      <c r="H17" s="17"/>
      <c r="I17" s="18">
        <f t="shared" si="1"/>
        <v>0</v>
      </c>
    </row>
    <row r="18" spans="1:9" ht="21.6" customHeight="1" x14ac:dyDescent="0.25">
      <c r="A18" s="11">
        <v>12</v>
      </c>
      <c r="B18" s="77" t="s">
        <v>64</v>
      </c>
      <c r="C18" s="13"/>
      <c r="D18" s="12" t="s">
        <v>24</v>
      </c>
      <c r="E18" s="15">
        <v>25</v>
      </c>
      <c r="F18" s="16"/>
      <c r="G18" s="16">
        <f t="shared" ref="G18" si="2">E18*F18</f>
        <v>0</v>
      </c>
      <c r="H18" s="17"/>
      <c r="I18" s="18">
        <f t="shared" ref="I18" si="3">E18*H18</f>
        <v>0</v>
      </c>
    </row>
    <row r="19" spans="1:9" ht="21.6" customHeight="1" x14ac:dyDescent="0.25">
      <c r="A19" s="11">
        <v>13</v>
      </c>
      <c r="B19" s="78" t="s">
        <v>53</v>
      </c>
      <c r="C19" s="13"/>
      <c r="D19" s="12" t="s">
        <v>24</v>
      </c>
      <c r="E19" s="15">
        <v>52</v>
      </c>
      <c r="F19" s="16"/>
      <c r="G19" s="16">
        <f t="shared" si="0"/>
        <v>0</v>
      </c>
      <c r="H19" s="17"/>
      <c r="I19" s="18">
        <f t="shared" si="1"/>
        <v>0</v>
      </c>
    </row>
    <row r="20" spans="1:9" ht="21.6" customHeight="1" x14ac:dyDescent="0.25">
      <c r="A20" s="11">
        <v>14</v>
      </c>
      <c r="B20" s="77" t="s">
        <v>65</v>
      </c>
      <c r="C20" s="13"/>
      <c r="D20" s="12" t="s">
        <v>24</v>
      </c>
      <c r="E20" s="47">
        <v>27</v>
      </c>
      <c r="F20" s="16"/>
      <c r="G20" s="16">
        <f t="shared" ref="G20:G31" si="4">E20*F20</f>
        <v>0</v>
      </c>
      <c r="H20" s="17"/>
      <c r="I20" s="18">
        <f t="shared" si="1"/>
        <v>0</v>
      </c>
    </row>
    <row r="21" spans="1:9" ht="21.6" customHeight="1" x14ac:dyDescent="0.25">
      <c r="A21" s="11">
        <v>15</v>
      </c>
      <c r="B21" s="77" t="s">
        <v>66</v>
      </c>
      <c r="C21" s="13"/>
      <c r="D21" s="12" t="s">
        <v>23</v>
      </c>
      <c r="E21" s="47">
        <v>3</v>
      </c>
      <c r="F21" s="16"/>
      <c r="G21" s="16">
        <f t="shared" si="4"/>
        <v>0</v>
      </c>
      <c r="H21" s="17"/>
      <c r="I21" s="18">
        <f t="shared" si="1"/>
        <v>0</v>
      </c>
    </row>
    <row r="22" spans="1:9" ht="21.6" customHeight="1" x14ac:dyDescent="0.25">
      <c r="A22" s="11">
        <v>16</v>
      </c>
      <c r="B22" s="78" t="s">
        <v>68</v>
      </c>
      <c r="C22" s="13"/>
      <c r="D22" s="12" t="s">
        <v>21</v>
      </c>
      <c r="E22" s="47">
        <v>55</v>
      </c>
      <c r="F22" s="16"/>
      <c r="G22" s="16">
        <f t="shared" si="4"/>
        <v>0</v>
      </c>
      <c r="H22" s="17"/>
      <c r="I22" s="18">
        <f t="shared" si="1"/>
        <v>0</v>
      </c>
    </row>
    <row r="23" spans="1:9" ht="21.6" customHeight="1" x14ac:dyDescent="0.25">
      <c r="A23" s="11">
        <v>17</v>
      </c>
      <c r="B23" s="78" t="s">
        <v>69</v>
      </c>
      <c r="C23" s="13"/>
      <c r="D23" s="12" t="s">
        <v>21</v>
      </c>
      <c r="E23" s="15">
        <v>45</v>
      </c>
      <c r="F23" s="16"/>
      <c r="G23" s="16">
        <f t="shared" si="4"/>
        <v>0</v>
      </c>
      <c r="H23" s="17"/>
      <c r="I23" s="18">
        <f t="shared" si="1"/>
        <v>0</v>
      </c>
    </row>
    <row r="24" spans="1:9" ht="21.6" customHeight="1" x14ac:dyDescent="0.25">
      <c r="A24" s="11">
        <v>18</v>
      </c>
      <c r="B24" s="77" t="s">
        <v>70</v>
      </c>
      <c r="C24" s="13"/>
      <c r="D24" s="12" t="s">
        <v>24</v>
      </c>
      <c r="E24" s="15">
        <v>25</v>
      </c>
      <c r="F24" s="16"/>
      <c r="G24" s="16">
        <f t="shared" si="4"/>
        <v>0</v>
      </c>
      <c r="H24" s="17"/>
      <c r="I24" s="18">
        <f t="shared" si="1"/>
        <v>0</v>
      </c>
    </row>
    <row r="25" spans="1:9" ht="21.6" customHeight="1" x14ac:dyDescent="0.25">
      <c r="A25" s="11">
        <v>19</v>
      </c>
      <c r="B25" s="77" t="s">
        <v>74</v>
      </c>
      <c r="C25" s="13"/>
      <c r="D25" s="12" t="s">
        <v>20</v>
      </c>
      <c r="E25" s="15">
        <v>1</v>
      </c>
      <c r="F25" s="16"/>
      <c r="G25" s="16">
        <f t="shared" si="4"/>
        <v>0</v>
      </c>
      <c r="H25" s="17"/>
      <c r="I25" s="18">
        <f t="shared" si="1"/>
        <v>0</v>
      </c>
    </row>
    <row r="26" spans="1:9" ht="21.6" customHeight="1" x14ac:dyDescent="0.25">
      <c r="A26" s="11">
        <v>20</v>
      </c>
      <c r="B26" s="77" t="s">
        <v>59</v>
      </c>
      <c r="C26" s="13"/>
      <c r="D26" s="12" t="s">
        <v>23</v>
      </c>
      <c r="E26" s="15">
        <v>45</v>
      </c>
      <c r="F26" s="16"/>
      <c r="G26" s="16">
        <f t="shared" si="4"/>
        <v>0</v>
      </c>
      <c r="H26" s="17"/>
      <c r="I26" s="18">
        <f t="shared" si="1"/>
        <v>0</v>
      </c>
    </row>
    <row r="27" spans="1:9" ht="24.75" customHeight="1" x14ac:dyDescent="0.25">
      <c r="A27" s="11">
        <v>21</v>
      </c>
      <c r="B27" s="77" t="s">
        <v>52</v>
      </c>
      <c r="C27" s="13"/>
      <c r="D27" s="12" t="s">
        <v>20</v>
      </c>
      <c r="E27" s="15">
        <v>1</v>
      </c>
      <c r="F27" s="16"/>
      <c r="G27" s="16">
        <f t="shared" si="4"/>
        <v>0</v>
      </c>
      <c r="H27" s="17"/>
      <c r="I27" s="18">
        <f t="shared" si="1"/>
        <v>0</v>
      </c>
    </row>
    <row r="28" spans="1:9" ht="22.2" customHeight="1" x14ac:dyDescent="0.25">
      <c r="A28" s="11">
        <v>22</v>
      </c>
      <c r="B28" s="78" t="s">
        <v>75</v>
      </c>
      <c r="C28" s="13"/>
      <c r="D28" s="12" t="s">
        <v>0</v>
      </c>
      <c r="E28" s="15">
        <v>2</v>
      </c>
      <c r="F28" s="16"/>
      <c r="G28" s="16">
        <f t="shared" si="4"/>
        <v>0</v>
      </c>
      <c r="H28" s="17"/>
      <c r="I28" s="18">
        <f t="shared" si="1"/>
        <v>0</v>
      </c>
    </row>
    <row r="29" spans="1:9" ht="21.6" customHeight="1" x14ac:dyDescent="0.25">
      <c r="A29" s="11">
        <v>23</v>
      </c>
      <c r="B29" s="77" t="s">
        <v>57</v>
      </c>
      <c r="C29" s="13"/>
      <c r="D29" s="12" t="s">
        <v>0</v>
      </c>
      <c r="E29" s="15">
        <v>42</v>
      </c>
      <c r="F29" s="16"/>
      <c r="G29" s="16">
        <f t="shared" si="4"/>
        <v>0</v>
      </c>
      <c r="H29" s="17"/>
      <c r="I29" s="18">
        <f t="shared" si="1"/>
        <v>0</v>
      </c>
    </row>
    <row r="30" spans="1:9" ht="21.6" customHeight="1" x14ac:dyDescent="0.25">
      <c r="A30" s="11">
        <v>24</v>
      </c>
      <c r="B30" s="78" t="s">
        <v>58</v>
      </c>
      <c r="C30" s="13"/>
      <c r="D30" s="12" t="s">
        <v>23</v>
      </c>
      <c r="E30" s="15">
        <v>2</v>
      </c>
      <c r="F30" s="16"/>
      <c r="G30" s="16">
        <f t="shared" si="4"/>
        <v>0</v>
      </c>
      <c r="H30" s="17"/>
      <c r="I30" s="18">
        <f t="shared" si="1"/>
        <v>0</v>
      </c>
    </row>
    <row r="31" spans="1:9" ht="21.6" customHeight="1" thickBot="1" x14ac:dyDescent="0.3">
      <c r="A31" s="11">
        <v>25</v>
      </c>
      <c r="B31" s="79" t="s">
        <v>46</v>
      </c>
      <c r="C31" s="29"/>
      <c r="D31" s="30" t="s">
        <v>20</v>
      </c>
      <c r="E31" s="45">
        <v>1</v>
      </c>
      <c r="F31" s="56"/>
      <c r="G31" s="16">
        <f t="shared" si="4"/>
        <v>0</v>
      </c>
      <c r="H31" s="57"/>
      <c r="I31" s="18">
        <f t="shared" si="1"/>
        <v>0</v>
      </c>
    </row>
    <row r="32" spans="1:9" ht="18" thickBot="1" x14ac:dyDescent="0.35">
      <c r="A32" s="31"/>
      <c r="B32" s="32"/>
      <c r="C32" s="32"/>
      <c r="D32" s="59"/>
      <c r="E32" s="59"/>
      <c r="F32" s="88" t="s">
        <v>17</v>
      </c>
      <c r="G32" s="89"/>
      <c r="H32" s="86" t="s">
        <v>16</v>
      </c>
      <c r="I32" s="87"/>
    </row>
    <row r="33" spans="1:9" ht="26.4" customHeight="1" x14ac:dyDescent="0.25">
      <c r="A33" s="93" t="s">
        <v>6</v>
      </c>
      <c r="B33" s="94"/>
      <c r="C33" s="94"/>
      <c r="D33" s="94"/>
      <c r="E33" s="94"/>
      <c r="F33" s="94"/>
      <c r="G33" s="74">
        <f>SUM(G7:G31)</f>
        <v>0</v>
      </c>
      <c r="H33" s="61"/>
      <c r="I33" s="73">
        <f>SUM(I7:I31)</f>
        <v>0</v>
      </c>
    </row>
    <row r="34" spans="1:9" ht="16.95" customHeight="1" x14ac:dyDescent="0.25">
      <c r="A34" s="90"/>
      <c r="B34" s="91"/>
      <c r="C34" s="91"/>
      <c r="D34" s="91"/>
      <c r="E34" s="91"/>
      <c r="F34" s="91"/>
      <c r="G34" s="91"/>
      <c r="H34" s="91"/>
      <c r="I34" s="92"/>
    </row>
    <row r="35" spans="1:9" ht="35.4" customHeight="1" x14ac:dyDescent="0.25">
      <c r="A35" s="49" t="s">
        <v>5</v>
      </c>
      <c r="B35" s="50" t="s">
        <v>39</v>
      </c>
      <c r="C35" s="50" t="s">
        <v>8</v>
      </c>
      <c r="D35" s="51" t="s">
        <v>10</v>
      </c>
      <c r="E35" s="52" t="s">
        <v>9</v>
      </c>
      <c r="F35" s="53" t="s">
        <v>15</v>
      </c>
      <c r="G35" s="53" t="s">
        <v>11</v>
      </c>
      <c r="H35" s="54" t="s">
        <v>14</v>
      </c>
      <c r="I35" s="55" t="s">
        <v>12</v>
      </c>
    </row>
    <row r="36" spans="1:9" ht="30" customHeight="1" x14ac:dyDescent="0.25">
      <c r="A36" s="11">
        <v>1</v>
      </c>
      <c r="B36" s="12" t="s">
        <v>47</v>
      </c>
      <c r="C36" s="13"/>
      <c r="D36" s="27" t="s">
        <v>21</v>
      </c>
      <c r="E36" s="15">
        <v>28</v>
      </c>
      <c r="F36" s="16"/>
      <c r="G36" s="16">
        <f t="shared" ref="G36:G60" si="5">E36*F36</f>
        <v>0</v>
      </c>
      <c r="H36" s="17"/>
      <c r="I36" s="18">
        <f t="shared" ref="I36:I60" si="6">E36*H36</f>
        <v>0</v>
      </c>
    </row>
    <row r="37" spans="1:9" ht="21.6" customHeight="1" x14ac:dyDescent="0.25">
      <c r="A37" s="11">
        <v>2</v>
      </c>
      <c r="B37" s="48" t="s">
        <v>48</v>
      </c>
      <c r="C37" s="13"/>
      <c r="D37" s="27" t="s">
        <v>21</v>
      </c>
      <c r="E37" s="15">
        <v>88</v>
      </c>
      <c r="F37" s="16"/>
      <c r="G37" s="16">
        <f t="shared" si="5"/>
        <v>0</v>
      </c>
      <c r="H37" s="17"/>
      <c r="I37" s="18">
        <f t="shared" si="6"/>
        <v>0</v>
      </c>
    </row>
    <row r="38" spans="1:9" ht="21.6" customHeight="1" x14ac:dyDescent="0.25">
      <c r="A38" s="11">
        <v>3</v>
      </c>
      <c r="B38" s="48" t="s">
        <v>49</v>
      </c>
      <c r="C38" s="13"/>
      <c r="D38" s="27" t="s">
        <v>21</v>
      </c>
      <c r="E38" s="15">
        <v>16</v>
      </c>
      <c r="F38" s="16"/>
      <c r="G38" s="16">
        <f t="shared" si="5"/>
        <v>0</v>
      </c>
      <c r="H38" s="17"/>
      <c r="I38" s="18">
        <f t="shared" si="6"/>
        <v>0</v>
      </c>
    </row>
    <row r="39" spans="1:9" ht="21.6" customHeight="1" x14ac:dyDescent="0.25">
      <c r="A39" s="11">
        <v>4</v>
      </c>
      <c r="B39" s="48" t="s">
        <v>50</v>
      </c>
      <c r="C39" s="13"/>
      <c r="D39" s="27" t="s">
        <v>21</v>
      </c>
      <c r="E39" s="15">
        <v>16</v>
      </c>
      <c r="F39" s="16"/>
      <c r="G39" s="16">
        <f t="shared" si="5"/>
        <v>0</v>
      </c>
      <c r="H39" s="17"/>
      <c r="I39" s="18">
        <f t="shared" si="6"/>
        <v>0</v>
      </c>
    </row>
    <row r="40" spans="1:9" ht="21.6" customHeight="1" x14ac:dyDescent="0.25">
      <c r="A40" s="11">
        <v>5</v>
      </c>
      <c r="B40" s="12" t="s">
        <v>56</v>
      </c>
      <c r="C40" s="13"/>
      <c r="D40" s="12" t="s">
        <v>21</v>
      </c>
      <c r="E40" s="15">
        <v>88</v>
      </c>
      <c r="F40" s="16"/>
      <c r="G40" s="16">
        <f t="shared" si="5"/>
        <v>0</v>
      </c>
      <c r="H40" s="17"/>
      <c r="I40" s="18">
        <f t="shared" si="6"/>
        <v>0</v>
      </c>
    </row>
    <row r="41" spans="1:9" ht="21.6" customHeight="1" x14ac:dyDescent="0.25">
      <c r="A41" s="11">
        <v>6</v>
      </c>
      <c r="B41" s="12" t="s">
        <v>54</v>
      </c>
      <c r="C41" s="13" t="s">
        <v>6</v>
      </c>
      <c r="D41" s="27" t="s">
        <v>21</v>
      </c>
      <c r="E41" s="15">
        <v>88</v>
      </c>
      <c r="F41" s="16"/>
      <c r="G41" s="16">
        <f t="shared" si="5"/>
        <v>0</v>
      </c>
      <c r="H41" s="17"/>
      <c r="I41" s="18">
        <f t="shared" si="6"/>
        <v>0</v>
      </c>
    </row>
    <row r="42" spans="1:9" ht="21.6" customHeight="1" x14ac:dyDescent="0.25">
      <c r="A42" s="11">
        <v>7</v>
      </c>
      <c r="B42" s="12" t="s">
        <v>33</v>
      </c>
      <c r="C42" s="13"/>
      <c r="D42" s="27" t="s">
        <v>21</v>
      </c>
      <c r="E42" s="15">
        <v>88</v>
      </c>
      <c r="F42" s="16"/>
      <c r="G42" s="16">
        <f t="shared" si="5"/>
        <v>0</v>
      </c>
      <c r="H42" s="17"/>
      <c r="I42" s="18">
        <f t="shared" si="6"/>
        <v>0</v>
      </c>
    </row>
    <row r="43" spans="1:9" ht="21.6" customHeight="1" x14ac:dyDescent="0.25">
      <c r="A43" s="11">
        <v>8</v>
      </c>
      <c r="B43" s="12" t="s">
        <v>32</v>
      </c>
      <c r="C43" s="13"/>
      <c r="D43" s="27" t="s">
        <v>21</v>
      </c>
      <c r="E43" s="15">
        <v>88</v>
      </c>
      <c r="F43" s="16"/>
      <c r="G43" s="16">
        <f t="shared" si="5"/>
        <v>0</v>
      </c>
      <c r="H43" s="17"/>
      <c r="I43" s="18">
        <f t="shared" si="6"/>
        <v>0</v>
      </c>
    </row>
    <row r="44" spans="1:9" ht="21.6" customHeight="1" x14ac:dyDescent="0.25">
      <c r="A44" s="11">
        <v>9</v>
      </c>
      <c r="B44" s="12" t="s">
        <v>26</v>
      </c>
      <c r="C44" s="13"/>
      <c r="D44" s="27" t="s">
        <v>21</v>
      </c>
      <c r="E44" s="15">
        <v>88</v>
      </c>
      <c r="F44" s="16"/>
      <c r="G44" s="16">
        <f t="shared" si="5"/>
        <v>0</v>
      </c>
      <c r="H44" s="17"/>
      <c r="I44" s="18">
        <f t="shared" si="6"/>
        <v>0</v>
      </c>
    </row>
    <row r="45" spans="1:9" ht="21.6" customHeight="1" x14ac:dyDescent="0.25">
      <c r="A45" s="11">
        <v>10</v>
      </c>
      <c r="B45" s="12" t="s">
        <v>78</v>
      </c>
      <c r="C45" s="13"/>
      <c r="D45" s="27" t="s">
        <v>20</v>
      </c>
      <c r="E45" s="15">
        <v>1</v>
      </c>
      <c r="F45" s="16"/>
      <c r="G45" s="16">
        <f t="shared" si="5"/>
        <v>0</v>
      </c>
      <c r="H45" s="17"/>
      <c r="I45" s="18">
        <f t="shared" si="6"/>
        <v>0</v>
      </c>
    </row>
    <row r="46" spans="1:9" ht="21.6" customHeight="1" x14ac:dyDescent="0.25">
      <c r="A46" s="11">
        <v>11</v>
      </c>
      <c r="B46" s="12" t="s">
        <v>25</v>
      </c>
      <c r="C46" s="13"/>
      <c r="D46" s="27" t="s">
        <v>20</v>
      </c>
      <c r="E46" s="15">
        <v>1</v>
      </c>
      <c r="F46" s="16"/>
      <c r="G46" s="16">
        <f t="shared" si="5"/>
        <v>0</v>
      </c>
      <c r="H46" s="17"/>
      <c r="I46" s="18">
        <f t="shared" si="6"/>
        <v>0</v>
      </c>
    </row>
    <row r="47" spans="1:9" ht="21.6" customHeight="1" x14ac:dyDescent="0.25">
      <c r="A47" s="11">
        <v>12</v>
      </c>
      <c r="B47" s="12" t="s">
        <v>31</v>
      </c>
      <c r="C47" s="13"/>
      <c r="D47" s="27" t="s">
        <v>21</v>
      </c>
      <c r="E47" s="15">
        <v>88</v>
      </c>
      <c r="F47" s="16"/>
      <c r="G47" s="16">
        <f t="shared" si="5"/>
        <v>0</v>
      </c>
      <c r="H47" s="17"/>
      <c r="I47" s="18">
        <f t="shared" si="6"/>
        <v>0</v>
      </c>
    </row>
    <row r="48" spans="1:9" ht="21.6" customHeight="1" thickBot="1" x14ac:dyDescent="0.3">
      <c r="A48" s="11">
        <v>13</v>
      </c>
      <c r="B48" s="12" t="s">
        <v>30</v>
      </c>
      <c r="C48" s="13"/>
      <c r="D48" s="12" t="s">
        <v>21</v>
      </c>
      <c r="E48" s="47">
        <v>88</v>
      </c>
      <c r="F48" s="16"/>
      <c r="G48" s="16">
        <f t="shared" si="5"/>
        <v>0</v>
      </c>
      <c r="H48" s="17"/>
      <c r="I48" s="18">
        <f t="shared" si="6"/>
        <v>0</v>
      </c>
    </row>
    <row r="49" spans="1:9" ht="18" thickBot="1" x14ac:dyDescent="0.35">
      <c r="A49" s="31"/>
      <c r="B49" s="32"/>
      <c r="C49" s="32"/>
      <c r="D49" s="59"/>
      <c r="E49" s="59"/>
      <c r="F49" s="88" t="s">
        <v>17</v>
      </c>
      <c r="G49" s="89"/>
      <c r="H49" s="86" t="s">
        <v>16</v>
      </c>
      <c r="I49" s="87"/>
    </row>
    <row r="50" spans="1:9" ht="26.4" customHeight="1" x14ac:dyDescent="0.25">
      <c r="A50" s="93" t="s">
        <v>6</v>
      </c>
      <c r="B50" s="94"/>
      <c r="C50" s="94"/>
      <c r="D50" s="94"/>
      <c r="E50" s="94"/>
      <c r="F50" s="94"/>
      <c r="G50" s="72">
        <f>SUM(G36:G48)</f>
        <v>0</v>
      </c>
      <c r="H50" s="61"/>
      <c r="I50" s="73">
        <f>SUM(I36:I48)</f>
        <v>0</v>
      </c>
    </row>
    <row r="51" spans="1:9" ht="16.95" customHeight="1" x14ac:dyDescent="0.25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35.4" customHeight="1" x14ac:dyDescent="0.25">
      <c r="A52" s="49" t="s">
        <v>5</v>
      </c>
      <c r="B52" s="50" t="s">
        <v>76</v>
      </c>
      <c r="C52" s="50" t="s">
        <v>8</v>
      </c>
      <c r="D52" s="51" t="s">
        <v>10</v>
      </c>
      <c r="E52" s="52" t="s">
        <v>9</v>
      </c>
      <c r="F52" s="53" t="s">
        <v>15</v>
      </c>
      <c r="G52" s="53" t="s">
        <v>11</v>
      </c>
      <c r="H52" s="54" t="s">
        <v>14</v>
      </c>
      <c r="I52" s="55" t="s">
        <v>12</v>
      </c>
    </row>
    <row r="53" spans="1:9" ht="33.6" customHeight="1" x14ac:dyDescent="0.25">
      <c r="A53" s="11">
        <v>1</v>
      </c>
      <c r="B53" s="12" t="s">
        <v>51</v>
      </c>
      <c r="C53" s="13"/>
      <c r="D53" s="12" t="s">
        <v>21</v>
      </c>
      <c r="E53" s="15">
        <v>1.2</v>
      </c>
      <c r="F53" s="16"/>
      <c r="G53" s="16">
        <f t="shared" si="5"/>
        <v>0</v>
      </c>
      <c r="H53" s="17"/>
      <c r="I53" s="18">
        <f t="shared" si="6"/>
        <v>0</v>
      </c>
    </row>
    <row r="54" spans="1:9" ht="21.6" customHeight="1" x14ac:dyDescent="0.25">
      <c r="A54" s="11">
        <v>2</v>
      </c>
      <c r="B54" s="12" t="s">
        <v>35</v>
      </c>
      <c r="C54" s="13"/>
      <c r="D54" s="12" t="s">
        <v>21</v>
      </c>
      <c r="E54" s="15">
        <v>2</v>
      </c>
      <c r="F54" s="16"/>
      <c r="G54" s="16">
        <f t="shared" si="5"/>
        <v>0</v>
      </c>
      <c r="H54" s="17"/>
      <c r="I54" s="18">
        <f t="shared" si="6"/>
        <v>0</v>
      </c>
    </row>
    <row r="55" spans="1:9" ht="21.6" customHeight="1" x14ac:dyDescent="0.25">
      <c r="A55" s="11">
        <v>3</v>
      </c>
      <c r="B55" s="12" t="s">
        <v>34</v>
      </c>
      <c r="C55" s="13"/>
      <c r="D55" s="12" t="s">
        <v>21</v>
      </c>
      <c r="E55" s="15">
        <v>2</v>
      </c>
      <c r="F55" s="16"/>
      <c r="G55" s="16">
        <f t="shared" si="5"/>
        <v>0</v>
      </c>
      <c r="H55" s="17"/>
      <c r="I55" s="18">
        <f t="shared" si="6"/>
        <v>0</v>
      </c>
    </row>
    <row r="56" spans="1:9" ht="21.6" customHeight="1" x14ac:dyDescent="0.25">
      <c r="A56" s="11">
        <v>4</v>
      </c>
      <c r="B56" s="12" t="s">
        <v>55</v>
      </c>
      <c r="C56" s="13"/>
      <c r="D56" s="12" t="s">
        <v>21</v>
      </c>
      <c r="E56" s="15">
        <v>2</v>
      </c>
      <c r="F56" s="16"/>
      <c r="G56" s="16">
        <f t="shared" si="5"/>
        <v>0</v>
      </c>
      <c r="H56" s="17"/>
      <c r="I56" s="18">
        <f t="shared" si="6"/>
        <v>0</v>
      </c>
    </row>
    <row r="57" spans="1:9" ht="21.6" customHeight="1" x14ac:dyDescent="0.25">
      <c r="A57" s="11">
        <v>5</v>
      </c>
      <c r="B57" s="12" t="s">
        <v>33</v>
      </c>
      <c r="C57" s="13"/>
      <c r="D57" s="12" t="s">
        <v>21</v>
      </c>
      <c r="E57" s="15">
        <v>2</v>
      </c>
      <c r="F57" s="16"/>
      <c r="G57" s="16">
        <f t="shared" si="5"/>
        <v>0</v>
      </c>
      <c r="H57" s="17"/>
      <c r="I57" s="18">
        <f t="shared" si="6"/>
        <v>0</v>
      </c>
    </row>
    <row r="58" spans="1:9" ht="21.6" customHeight="1" x14ac:dyDescent="0.25">
      <c r="A58" s="11">
        <v>6</v>
      </c>
      <c r="B58" s="12" t="s">
        <v>32</v>
      </c>
      <c r="C58" s="13"/>
      <c r="D58" s="12" t="s">
        <v>21</v>
      </c>
      <c r="E58" s="15">
        <v>2</v>
      </c>
      <c r="F58" s="16"/>
      <c r="G58" s="16">
        <f t="shared" si="5"/>
        <v>0</v>
      </c>
      <c r="H58" s="17"/>
      <c r="I58" s="18">
        <f t="shared" si="6"/>
        <v>0</v>
      </c>
    </row>
    <row r="59" spans="1:9" ht="21.6" customHeight="1" x14ac:dyDescent="0.25">
      <c r="A59" s="11">
        <v>7</v>
      </c>
      <c r="B59" s="12" t="s">
        <v>26</v>
      </c>
      <c r="C59" s="13"/>
      <c r="D59" s="12" t="s">
        <v>21</v>
      </c>
      <c r="E59" s="15">
        <v>2</v>
      </c>
      <c r="F59" s="16"/>
      <c r="G59" s="16">
        <f t="shared" si="5"/>
        <v>0</v>
      </c>
      <c r="H59" s="17"/>
      <c r="I59" s="18">
        <f t="shared" si="6"/>
        <v>0</v>
      </c>
    </row>
    <row r="60" spans="1:9" ht="21.6" customHeight="1" thickBot="1" x14ac:dyDescent="0.3">
      <c r="A60" s="11">
        <v>8</v>
      </c>
      <c r="B60" s="48" t="s">
        <v>30</v>
      </c>
      <c r="C60" s="13"/>
      <c r="D60" s="12" t="s">
        <v>21</v>
      </c>
      <c r="E60" s="47">
        <v>220</v>
      </c>
      <c r="F60" s="16"/>
      <c r="G60" s="16">
        <f t="shared" si="5"/>
        <v>0</v>
      </c>
      <c r="H60" s="17"/>
      <c r="I60" s="18">
        <f t="shared" si="6"/>
        <v>0</v>
      </c>
    </row>
    <row r="61" spans="1:9" ht="18" thickBot="1" x14ac:dyDescent="0.35">
      <c r="A61" s="31"/>
      <c r="B61" s="32"/>
      <c r="C61" s="32"/>
      <c r="D61" s="59"/>
      <c r="E61" s="59"/>
      <c r="F61" s="88" t="s">
        <v>17</v>
      </c>
      <c r="G61" s="89"/>
      <c r="H61" s="86" t="s">
        <v>16</v>
      </c>
      <c r="I61" s="87"/>
    </row>
    <row r="62" spans="1:9" ht="26.4" customHeight="1" x14ac:dyDescent="0.3">
      <c r="A62" s="60" t="s">
        <v>6</v>
      </c>
      <c r="B62" s="63"/>
      <c r="C62" s="63"/>
      <c r="D62" s="64"/>
      <c r="E62" s="65"/>
      <c r="F62" s="66"/>
      <c r="G62" s="70">
        <f>SUM(G53:G60)</f>
        <v>0</v>
      </c>
      <c r="H62" s="67" t="s">
        <v>6</v>
      </c>
      <c r="I62" s="71">
        <f>SUM(I53:I60)</f>
        <v>0</v>
      </c>
    </row>
    <row r="63" spans="1:9" s="24" customFormat="1" ht="16.2" thickBot="1" x14ac:dyDescent="0.35">
      <c r="A63" s="62" t="s">
        <v>6</v>
      </c>
      <c r="B63" s="4"/>
      <c r="C63" s="4"/>
      <c r="D63" s="20"/>
      <c r="E63" s="20"/>
      <c r="F63" s="20"/>
      <c r="G63" s="75"/>
      <c r="H63" s="20"/>
      <c r="I63" s="76"/>
    </row>
    <row r="64" spans="1:9" s="24" customFormat="1" ht="16.2" thickBot="1" x14ac:dyDescent="0.35">
      <c r="A64" s="68" t="s">
        <v>6</v>
      </c>
      <c r="B64" s="69" t="s">
        <v>13</v>
      </c>
      <c r="C64" s="22"/>
      <c r="D64" s="22"/>
      <c r="E64" s="22"/>
      <c r="F64" s="22"/>
      <c r="G64" s="22"/>
      <c r="H64" s="22"/>
      <c r="I64" s="23"/>
    </row>
    <row r="65" spans="1:9" s="24" customFormat="1" ht="15.6" x14ac:dyDescent="0.3">
      <c r="A65" s="58">
        <v>1</v>
      </c>
      <c r="B65" s="25" t="s">
        <v>27</v>
      </c>
      <c r="C65" s="25"/>
      <c r="D65" s="26" t="s">
        <v>20</v>
      </c>
      <c r="E65" s="44">
        <v>1</v>
      </c>
      <c r="F65" s="15" t="s">
        <v>6</v>
      </c>
      <c r="G65" s="15"/>
      <c r="H65" s="15"/>
      <c r="I65" s="43"/>
    </row>
    <row r="66" spans="1:9" s="24" customFormat="1" ht="15.6" x14ac:dyDescent="0.3">
      <c r="A66" s="11">
        <v>2</v>
      </c>
      <c r="B66" s="13" t="s">
        <v>28</v>
      </c>
      <c r="C66" s="13"/>
      <c r="D66" s="27" t="s">
        <v>20</v>
      </c>
      <c r="E66" s="15">
        <v>1</v>
      </c>
      <c r="F66" s="15" t="s">
        <v>6</v>
      </c>
      <c r="G66" s="15"/>
      <c r="H66" s="15"/>
      <c r="I66" s="43" t="s">
        <v>6</v>
      </c>
    </row>
    <row r="67" spans="1:9" s="24" customFormat="1" ht="15.6" x14ac:dyDescent="0.3">
      <c r="A67" s="11">
        <v>3</v>
      </c>
      <c r="B67" s="13" t="s">
        <v>60</v>
      </c>
      <c r="C67" s="13"/>
      <c r="D67" s="27" t="s">
        <v>20</v>
      </c>
      <c r="E67" s="15">
        <v>1</v>
      </c>
      <c r="F67" s="15"/>
      <c r="G67" s="15"/>
      <c r="H67" s="15"/>
      <c r="I67" s="43"/>
    </row>
    <row r="68" spans="1:9" s="24" customFormat="1" ht="15.6" x14ac:dyDescent="0.3">
      <c r="A68" s="11">
        <v>4</v>
      </c>
      <c r="B68" s="28" t="s">
        <v>29</v>
      </c>
      <c r="C68" s="13"/>
      <c r="D68" s="27" t="s">
        <v>20</v>
      </c>
      <c r="E68" s="15">
        <v>1</v>
      </c>
      <c r="F68" s="15" t="s">
        <v>6</v>
      </c>
      <c r="G68" s="15"/>
      <c r="H68" s="15"/>
      <c r="I68" s="43"/>
    </row>
    <row r="69" spans="1:9" s="24" customFormat="1" ht="15.6" x14ac:dyDescent="0.3">
      <c r="A69" s="11">
        <v>5</v>
      </c>
      <c r="B69" s="28" t="s">
        <v>36</v>
      </c>
      <c r="C69" s="13"/>
      <c r="D69" s="27" t="s">
        <v>20</v>
      </c>
      <c r="E69" s="15">
        <v>1</v>
      </c>
      <c r="F69" s="15"/>
      <c r="G69" s="15"/>
      <c r="H69" s="15"/>
      <c r="I69" s="43"/>
    </row>
    <row r="70" spans="1:9" s="24" customFormat="1" ht="15.6" x14ac:dyDescent="0.3">
      <c r="A70" s="11">
        <v>6</v>
      </c>
      <c r="B70" s="13" t="s">
        <v>72</v>
      </c>
      <c r="C70" s="13"/>
      <c r="D70" s="27" t="s">
        <v>20</v>
      </c>
      <c r="E70" s="15">
        <v>1</v>
      </c>
      <c r="F70" s="15" t="s">
        <v>6</v>
      </c>
      <c r="G70" s="15"/>
      <c r="H70" s="15"/>
      <c r="I70" s="43"/>
    </row>
    <row r="71" spans="1:9" s="24" customFormat="1" ht="15.6" x14ac:dyDescent="0.3">
      <c r="A71" s="11">
        <v>7</v>
      </c>
      <c r="B71" s="13" t="s">
        <v>37</v>
      </c>
      <c r="C71" s="13"/>
      <c r="D71" s="27" t="s">
        <v>20</v>
      </c>
      <c r="E71" s="15">
        <v>1</v>
      </c>
      <c r="F71" s="15" t="s">
        <v>6</v>
      </c>
      <c r="G71" s="15"/>
      <c r="H71" s="15"/>
      <c r="I71" s="43"/>
    </row>
    <row r="72" spans="1:9" s="24" customFormat="1" ht="16.2" thickBot="1" x14ac:dyDescent="0.35">
      <c r="A72" s="11">
        <v>8</v>
      </c>
      <c r="B72" s="13" t="s">
        <v>73</v>
      </c>
      <c r="C72" s="13"/>
      <c r="D72" s="27" t="s">
        <v>20</v>
      </c>
      <c r="E72" s="15">
        <v>1</v>
      </c>
      <c r="F72" s="15" t="s">
        <v>6</v>
      </c>
      <c r="G72" s="15"/>
      <c r="H72" s="15"/>
      <c r="I72" s="43" t="s">
        <v>6</v>
      </c>
    </row>
    <row r="73" spans="1:9" ht="18" thickBot="1" x14ac:dyDescent="0.35">
      <c r="A73" s="31"/>
      <c r="B73" s="32"/>
      <c r="C73" s="33"/>
      <c r="D73" s="33"/>
      <c r="E73" s="33"/>
      <c r="F73" s="80"/>
      <c r="G73" s="81"/>
      <c r="H73" s="83" t="s">
        <v>18</v>
      </c>
      <c r="I73" s="84"/>
    </row>
    <row r="74" spans="1:9" ht="18" thickBot="1" x14ac:dyDescent="0.35">
      <c r="A74" s="19"/>
      <c r="B74" s="4"/>
      <c r="C74" s="4"/>
      <c r="D74" s="34"/>
      <c r="E74" s="85"/>
      <c r="F74" s="85"/>
      <c r="G74" s="85"/>
      <c r="H74" s="85"/>
      <c r="I74" s="35">
        <f>SUM(I65:I72)</f>
        <v>0</v>
      </c>
    </row>
    <row r="75" spans="1:9" ht="14.4" thickBot="1" x14ac:dyDescent="0.3"/>
    <row r="76" spans="1:9" ht="18" thickBot="1" x14ac:dyDescent="0.35">
      <c r="A76" s="36"/>
      <c r="B76" s="37"/>
      <c r="C76" s="37"/>
      <c r="D76" s="38" t="s">
        <v>1</v>
      </c>
      <c r="E76" s="38"/>
      <c r="F76" s="38"/>
      <c r="G76" s="38"/>
      <c r="H76" s="38"/>
      <c r="I76" s="39">
        <f>I33+G33+G50+G62+I50+I62+I74</f>
        <v>0</v>
      </c>
    </row>
    <row r="77" spans="1:9" ht="18" thickBot="1" x14ac:dyDescent="0.35">
      <c r="A77" s="19"/>
      <c r="B77" s="4"/>
      <c r="C77" s="4"/>
      <c r="D77" s="40" t="s">
        <v>19</v>
      </c>
      <c r="E77" s="40"/>
      <c r="F77" s="40"/>
      <c r="G77" s="40"/>
      <c r="H77" s="40"/>
      <c r="I77" s="35">
        <f>I76*1.12</f>
        <v>0</v>
      </c>
    </row>
    <row r="80" spans="1:9" x14ac:dyDescent="0.25">
      <c r="B80" s="2" t="s">
        <v>2</v>
      </c>
    </row>
    <row r="84" spans="2:4" x14ac:dyDescent="0.25">
      <c r="B84" s="2" t="s">
        <v>3</v>
      </c>
    </row>
    <row r="85" spans="2:4" x14ac:dyDescent="0.25">
      <c r="B85" s="2" t="s">
        <v>7</v>
      </c>
      <c r="D85" s="21"/>
    </row>
  </sheetData>
  <mergeCells count="13">
    <mergeCell ref="A2:I2"/>
    <mergeCell ref="H73:I73"/>
    <mergeCell ref="E74:H74"/>
    <mergeCell ref="H61:I61"/>
    <mergeCell ref="F61:G61"/>
    <mergeCell ref="F32:G32"/>
    <mergeCell ref="H32:I32"/>
    <mergeCell ref="A34:I34"/>
    <mergeCell ref="A33:F33"/>
    <mergeCell ref="F49:G49"/>
    <mergeCell ref="H49:I49"/>
    <mergeCell ref="A50:F50"/>
    <mergeCell ref="A51:I51"/>
  </mergeCells>
  <phoneticPr fontId="9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</dc:creator>
  <cp:lastModifiedBy>User</cp:lastModifiedBy>
  <cp:lastPrinted>2025-04-01T12:01:52Z</cp:lastPrinted>
  <dcterms:created xsi:type="dcterms:W3CDTF">2016-01-21T14:13:19Z</dcterms:created>
  <dcterms:modified xsi:type="dcterms:W3CDTF">2025-05-09T04:15:55Z</dcterms:modified>
</cp:coreProperties>
</file>