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user\"/>
    </mc:Choice>
  </mc:AlternateContent>
  <bookViews>
    <workbookView xWindow="0" yWindow="0" windowWidth="0" windowHeight="0"/>
  </bookViews>
  <sheets>
    <sheet name="II116" sheetId="2" r:id="rId1"/>
  </sheets>
  <calcPr/>
</workbook>
</file>

<file path=xl/calcChain.xml><?xml version="1.0" encoding="utf-8"?>
<calcChain xmlns="http://schemas.openxmlformats.org/spreadsheetml/2006/main">
  <c i="2" l="1" r="I3"/>
  <c r="I146"/>
  <c r="O176"/>
  <c r="I176"/>
  <c r="O172"/>
  <c r="I172"/>
  <c r="O168"/>
  <c r="I168"/>
  <c r="O164"/>
  <c r="I164"/>
  <c r="O160"/>
  <c r="I160"/>
  <c r="O156"/>
  <c r="I156"/>
  <c r="O153"/>
  <c r="I153"/>
  <c r="O150"/>
  <c r="I150"/>
  <c r="O147"/>
  <c r="I147"/>
  <c r="I142"/>
  <c r="O143"/>
  <c r="I143"/>
  <c r="I113"/>
  <c r="O138"/>
  <c r="I138"/>
  <c r="O134"/>
  <c r="I134"/>
  <c r="O130"/>
  <c r="I130"/>
  <c r="O126"/>
  <c r="I126"/>
  <c r="O122"/>
  <c r="I122"/>
  <c r="O118"/>
  <c r="I118"/>
  <c r="O114"/>
  <c r="I114"/>
  <c r="I100"/>
  <c r="O109"/>
  <c r="I109"/>
  <c r="O105"/>
  <c r="I105"/>
  <c r="O101"/>
  <c r="I101"/>
  <c r="I56"/>
  <c r="O96"/>
  <c r="I96"/>
  <c r="O92"/>
  <c r="I92"/>
  <c r="O88"/>
  <c r="I88"/>
  <c r="O84"/>
  <c r="I84"/>
  <c r="O80"/>
  <c r="I80"/>
  <c r="O76"/>
  <c r="I76"/>
  <c r="O72"/>
  <c r="I72"/>
  <c r="O68"/>
  <c r="I68"/>
  <c r="O64"/>
  <c r="I64"/>
  <c r="O60"/>
  <c r="I60"/>
  <c r="O57"/>
  <c r="I57"/>
  <c r="I8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<sst xmlns="http://schemas.openxmlformats.org/spreadsheetml/2006/main">
  <si>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</si>
  <si>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</si>
  <si>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Soupis prací objektu</t>
  </si>
  <si>
    <t>S</t>
  </si>
  <si>
    <t>Stavba:</t>
  </si>
  <si>
    <t>II/116</t>
  </si>
  <si>
    <t>Nový Knín - Rekonstrukce propustku</t>
  </si>
  <si>
    <t>O</t>
  </si>
  <si>
    <t>Rozpočet:</t>
  </si>
  <si>
    <t>Nový Knín - rekonstrukce propustku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</si>
  <si>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</si>
  <si>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</si>
  <si>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</si>
  <si>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</si>
  <si>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</si>
  <si>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</si>
  <si>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</si>
  <si>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</si>
  <si>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</si>
  <si>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</si>
  <si>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</si>
  <si>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</si>
  <si>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</si>
  <si>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</si>
  <si>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</si>
  <si>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</si>
  <si>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R</t>
  </si>
  <si>
    <t>ULOŽENÍ ODPADU ZE STAVBY NA SKLÁDKU S OPRÁVNĚNÍM K OPĚTOVNÉMU VYUŽITÍ - RECYKLAČNÍ STŘEDISKO</t>
  </si>
  <si>
    <t>t</t>
  </si>
  <si>
    <t>PP</t>
  </si>
  <si>
    <t>beton z výtokového čela_x000d_
Náklad na uložení do recyklačního střediska či na skládku s oprávněním k opětovnému využítí_x000d_
dodaného typu odpadu._x000d_
Zhotovitel doloží platné oprávnění opravňující ho k nakládání s odpady. Dále předloží doklady_x000d_
o uložení tzv.Průvodku odpadu (s uvedením SPZ, množství-váhy, názvu odpadu, místo dalšího_x000d_
využí odpadu). Tuto průvodu odsouhlasí zástupci smluvních stran.</t>
  </si>
  <si>
    <t>VV</t>
  </si>
  <si>
    <t>položka 96616 2*13,5 = 27,000 [A]_x000d_
Celkové množství = 27,000</t>
  </si>
  <si>
    <t>TS</t>
  </si>
  <si>
    <t>Položka zahrnuje:
- veškeré poplatky provozovateli skládky související s uložením odpadu na skládce.
Položka nezahrnuje:
- x</t>
  </si>
  <si>
    <t>014103</t>
  </si>
  <si>
    <t>T</t>
  </si>
  <si>
    <t>zemina pro demolici propustku - nevhodný materiál pro další použití_x000d_
kámen z demolice NK propustku a podkladních vrstev vozovky_x000d_
Náklad na uložení do recyklačního střediska či na skládku s oprávněním k opětovnému využítí_x000d_
dodaného typu odpadu._x000d_
Zhotovitel doloží platné oprávnění opravňující ho k nakládání s odpady. Dále předloží doklady_x000d_
o uložení tzv.Průvodku odpadu (s uvedením SPZ, množství-váhy, názvu odpadu, místo dalšího_x000d_
využí odpadu). Tuto průvodu odsouhlasí zástupci smluvních stran.</t>
  </si>
  <si>
    <t>položka 96613+11332+13173+12960 2*(27+56+272+12) = 734,000 [A]_x000d_
Celkové množství = 734,000</t>
  </si>
  <si>
    <t>02710</t>
  </si>
  <si>
    <t>1</t>
  </si>
  <si>
    <t>POMOC PRÁCE ZŘÍZ NEBO ZAJIŠŤ OBJÍŽĎKY A PŘÍSTUP CESTY</t>
  </si>
  <si>
    <t>KPL</t>
  </si>
  <si>
    <t>objízdná trasa vč. přechodné úpravy provozu, provizorní dopravní značení</t>
  </si>
  <si>
    <t>Položka zahrnuje:
- veškeré náklady spojené se zřízením nebo zajištěním objížďky a přístupové cesty
Položka nezahrnuje:
- x</t>
  </si>
  <si>
    <t>2</t>
  </si>
  <si>
    <t xml:space="preserve">Opravy objízdných tras včetně návozních tras a komunikací dotčených stavbou  :_x000d_
Náklad zahrnuje i nutný pasport objízdných tras před zahájením stavby a repasport po dokončení stavby._x000d_
Povinná pevná částka pro všechny zhotovitele  ve výši 500.000,- Kč_x000d_
Předpokládáme opravu obrusné vrstvy vozovky tzn. frézování, nová vrstva ACO a obnova VDZ.</t>
  </si>
  <si>
    <t>3</t>
  </si>
  <si>
    <t>Projednání objízdné trasy se všemi dotčenými organizacemi</t>
  </si>
  <si>
    <t>02720</t>
  </si>
  <si>
    <t/>
  </si>
  <si>
    <t>POMOC PRÁCE ZŘÍZ NEBO ZAJIŠŤ REGULACI A OCHRANU DOPRAVY</t>
  </si>
  <si>
    <t>2 omluvné tabule dle standardu KSUS</t>
  </si>
  <si>
    <t>Položka zahrnuje:
- veškeré náklady spojené s objednatelem požadovanými zařízeními
Položka nezahrnuje:
- x</t>
  </si>
  <si>
    <t>02910</t>
  </si>
  <si>
    <t>OSTATNÍ POŽADAVKY - ZEMĚMĚŘIČSKÁ MĚŘENÍ</t>
  </si>
  <si>
    <t>doprava, příprava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kraje.</t>
  </si>
  <si>
    <t>Položka zahrnuje:
- veškeré náklady spojené s objednatelem požadovanými pracemi
Položka nezahrnuje:
- x</t>
  </si>
  <si>
    <t>Geometrický plán včetně zavkladování na KN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</si>
  <si>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</si>
  <si>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029412</t>
  </si>
  <si>
    <t>OSTATNÍ POŽADAVKY - VYPRACOVÁNÍ MOSTNÍHO LISTU</t>
  </si>
  <si>
    <t>KUS</t>
  </si>
  <si>
    <t>vypracování mostního listu, 1. hlavní prohlídka vč. uložení do BMS</t>
  </si>
  <si>
    <t>02943</t>
  </si>
  <si>
    <t>OSTATNÍ POŽADAVKY - VYPRACOVÁNÍ RDS</t>
  </si>
  <si>
    <t>v tištěné a elektronické formě dle smlouvy o dílo</t>
  </si>
  <si>
    <t>02944</t>
  </si>
  <si>
    <t>OSTAT POŽADAVKY - DOKUMENTACE SKUTEČ PROVEDENÍ V DIGIT FORMĚ</t>
  </si>
  <si>
    <t>02950</t>
  </si>
  <si>
    <t>OSTATNÍ POŽADAVKY - POSUDKY, KONTROLY, REVIZNÍ ZPRÁVY</t>
  </si>
  <si>
    <t>BOZP, Havarijní plán</t>
  </si>
  <si>
    <t>03100</t>
  </si>
  <si>
    <t>ZAŘÍZENÍ STAVENIŠTĚ - ZŘÍZENÍ</t>
  </si>
  <si>
    <t>Položka zahrnuje:
 objednatelem povolené náklady na pořízení (event. pronájem), provozování, udržování a likvidaci zhotovitelova zařízení
Položka nezahrnuje:
- x</t>
  </si>
  <si>
    <t>ZAŘÍZENÍ STAVENIŠTĚ - NÁJEM</t>
  </si>
  <si>
    <t>měsíc</t>
  </si>
  <si>
    <t>ZAŘÍZENÍ STAVENIŠTĚ - ODSTRANĚNÍ</t>
  </si>
  <si>
    <t>Zemní práce</t>
  </si>
  <si>
    <t>11120</t>
  </si>
  <si>
    <t>ODSTRANĚNÍ KŘOVIN</t>
  </si>
  <si>
    <t>M2</t>
  </si>
  <si>
    <t>Položka zahrnuje:
- odstranění křovin a stromů do průměru 100 mm
- dopravu dřevin bez ohledu na vzdálenost
- spálení na hromadách nebo štěpkování
Položka nezahrnuje:
- x</t>
  </si>
  <si>
    <t>11332</t>
  </si>
  <si>
    <t>ODSTRANĚNÍ PODKLADŮ ZPEVNĚNÝCH PLOCH Z KAMENIVA NESTMELENÉHO</t>
  </si>
  <si>
    <t>M3</t>
  </si>
  <si>
    <t>odstranění nestmelených vrstev vozovky</t>
  </si>
  <si>
    <t>20*7*0,4 = 56,000 [A]_x000d_
Celkové množství = 56,000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</si>
  <si>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</si>
  <si>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</si>
  <si>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</si>
  <si>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frézování vozovky_x000d_
podléhá povinnému odkupu dle směrnice zadavatele</t>
  </si>
  <si>
    <t>20*7*0,1 = 14,000 [A]_x000d_
Celkové množství = 14,000</t>
  </si>
  <si>
    <t>12110</t>
  </si>
  <si>
    <t>SEJMUTÍ ORNICE NEBO LESNÍ PŮDY</t>
  </si>
  <si>
    <t>4*4*4*0,2 = 12,800 [A]_x000d_
Celkové množství = 12,800</t>
  </si>
  <si>
    <t xml:space="preserve">Položka zahrnuje:
- sejmutí ornice bez ohledu na tloušťku vrstvy
-  její vodorovnou dopravu
Položka nezahrnuje:
- uložení na trvalou skládku</t>
  </si>
  <si>
    <t>12960</t>
  </si>
  <si>
    <t>ČIŠTĚNÍ VODOTEČÍ A MELIORAČ KANÁLŮ OD NÁNOSŮ</t>
  </si>
  <si>
    <t>vyčištění nánosů z koryta potoka v délce cca 5m nad a pod propustkem</t>
  </si>
  <si>
    <t>20*2*0,3 = 12,000 [A]_x000d_
Celkové množství = 12,000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</si>
  <si>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</si>
  <si>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</si>
  <si>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</si>
  <si>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výkopy pro propustek</t>
  </si>
  <si>
    <t>16*17 = 272,000 [A]_x000d_
Celkové množství = 272,000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</si>
  <si>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</si>
  <si>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</si>
  <si>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</si>
  <si>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zemina - výkop pro koryto vodoteče (12960) + pro propustek (13173)</t>
  </si>
  <si>
    <t>12+272 = 284,000 [A]_x000d_
Celkové množství = 284,000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</si>
  <si>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</si>
  <si>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173103</t>
  </si>
  <si>
    <t>ZEMNÍ KRAJNICE A DOSYPÁVKY SE ZHUT DO 100% PS</t>
  </si>
  <si>
    <t>dosypání krajnice</t>
  </si>
  <si>
    <t>40*0,2 = 8,000 [A]_x000d_
Celkové množství = 8,000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</si>
  <si>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</si>
  <si>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17481</t>
  </si>
  <si>
    <t>ZÁSYP JAM A RÝH Z NAKUPOVANÝCH MATERIÁLŮ</t>
  </si>
  <si>
    <t>zpětný zásyp propustku</t>
  </si>
  <si>
    <t>15*17 = 255,000 [A]_x000d_
Celkové množství = 255,000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</si>
  <si>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</si>
  <si>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18224</t>
  </si>
  <si>
    <t>ROZPROSTŘENÍ ORNICE VE SVAHU V TL DO 0,25M</t>
  </si>
  <si>
    <t>2*35 = 70,000 [A]_x000d_
Celkové množství = 70,000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</si>
  <si>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</si>
  <si>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</si>
  <si>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</si>
  <si>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založení trávníku na plochách rozprostřené ornice</t>
  </si>
  <si>
    <t>Položka zahrnuje:
- dodání předepsané travní směsi, její výsev na ornici, zalévání, první pokosení, to vše bez ohledu na sklon terénu
Položka nezahrnuje:
- x</t>
  </si>
  <si>
    <t>4</t>
  </si>
  <si>
    <t>Vodorovné konstrukce</t>
  </si>
  <si>
    <t>451313</t>
  </si>
  <si>
    <t>PODKLADNÍ A VÝPLŇOVÉ VRSTVY Z PROSTÉHO BETONU C16/20</t>
  </si>
  <si>
    <t>podkladní beton pod potrubí</t>
  </si>
  <si>
    <t>0,8*19 = 15,200 [A]_x000d_
Celkové množství = 15,200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</si>
  <si>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</si>
  <si>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451314</t>
  </si>
  <si>
    <t>PODKLADNÍ A VÝPLŇOVÉ VRSTVY Z PROSTÉHO BETONU C25/30</t>
  </si>
  <si>
    <t>podkladní beton dlažeb</t>
  </si>
  <si>
    <t>0,15*10*2 = 3,000 [A]_x000d_
Celkové množství = 3,000</t>
  </si>
  <si>
    <t>465512</t>
  </si>
  <si>
    <t>DLAŽBY Z LOMOVÉHO KAMENE NA MC</t>
  </si>
  <si>
    <t>dlažba na vtoku a výtoku</t>
  </si>
  <si>
    <t>0,2*10*2 = 4,000 [A]_x000d_
Celkové množství = 4,000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</si>
  <si>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</si>
  <si>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</si>
  <si>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Komunikace</t>
  </si>
  <si>
    <t>56144G</t>
  </si>
  <si>
    <t xml:space="preserve">SMĚSI Z KAMENIVA STMELENÉ CEMENTEM  SC C 8/10 TL. DO 200MM</t>
  </si>
  <si>
    <t>štěrk prolévaný cementovou maltou</t>
  </si>
  <si>
    <t>7,5*20 = 150,000 [A]_x000d_
Celkové množství = 150,000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</si>
  <si>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</si>
  <si>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56334</t>
  </si>
  <si>
    <t>VOZOVKOVÉ VRSTVY ZE ŠTĚRKODRTI TL. DO 200MM</t>
  </si>
  <si>
    <t>podkladní vrstva</t>
  </si>
  <si>
    <t>8*20 = 160,000 [A]_x000d_
Celkové množství = 160,000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</si>
  <si>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</si>
  <si>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572113</t>
  </si>
  <si>
    <t>INFILTRAČNÍ POSTŘIK Z EMULZE DO 0,5KG/M2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</si>
  <si>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</si>
  <si>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</si>
  <si>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</si>
  <si>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postřik pod ložnou a obrusnou vrstvou</t>
  </si>
  <si>
    <t>2*7,5*20 = 300,000 [A]_x000d_
Celkové množství = 300,000</t>
  </si>
  <si>
    <t>574A34</t>
  </si>
  <si>
    <t>ASFALTOVÝ BETON PRO OBRUSNÉ VRSTVY ACO 11+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</si>
  <si>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</si>
  <si>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</si>
  <si>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</si>
  <si>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574E78</t>
  </si>
  <si>
    <t>ASFALTOVÝ BETON PRO PODKLADNÍ VRSTVY ACP 22+, 22S TL. 80MM</t>
  </si>
  <si>
    <t>8</t>
  </si>
  <si>
    <t>Potrubí</t>
  </si>
  <si>
    <t>84472</t>
  </si>
  <si>
    <t>POTRUBÍ ODPADNÍ Z TRUB SKLOLAMINÁTOVÝCH DN DO 1200MM</t>
  </si>
  <si>
    <t>M</t>
  </si>
  <si>
    <t>plastové potrubí SN12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</si>
  <si>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zkoušky vodotěsnosti a televizní prohlídku</t>
  </si>
  <si>
    <t>9</t>
  </si>
  <si>
    <t>Ostatní konstrukce a práce</t>
  </si>
  <si>
    <t>9113A1</t>
  </si>
  <si>
    <t>SVODIDLO OCEL SILNIČ JEDNOSTR, ÚROVEŇ ZADRŽ N1, N2 - DODÁVKA A MONTÁŽ</t>
  </si>
  <si>
    <t>ocelové svodidlo s úrovní zadržení N2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</si>
  <si>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</si>
  <si>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9117C3</t>
  </si>
  <si>
    <t>SVOD OCEL ZÁBRADEL ÚROVEŇ ZADRŽ H2 - DEMONTÁŽ S PŘESUNEM</t>
  </si>
  <si>
    <t>odstranění stávajícího svodidla_x000d_
podléhá povinnému odkupu dle směrnice zadavatele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</si>
  <si>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</si>
  <si>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914A21</t>
  </si>
  <si>
    <t>EV ČÍSLO MOSTU OCEL S FÓLIÍ TŘ.1 DODÁVKA A MONTÁŽ</t>
  </si>
  <si>
    <t>ev.č. propustku</t>
  </si>
  <si>
    <t>Položka zahrnuje:
- dodávku a montáž značek v požadovaném provedení
Položka nezahrnuje:
- x</t>
  </si>
  <si>
    <t>915231</t>
  </si>
  <si>
    <t>VODOR DOPRAV ZNAČ PLASTEM PROFIL ZVUČÍCÍ - DOD A POKLÁDKA</t>
  </si>
  <si>
    <t>0,625*20 = 12,500 [A]_x000d_
Celkové množství = 12,500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</si>
  <si>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</si>
  <si>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</si>
  <si>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</si>
  <si>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záhonový obrubník podél dlažeb</t>
  </si>
  <si>
    <t>2*16 = 32,000 [A]_x000d_
Celkové množství = 32,000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</si>
  <si>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</si>
  <si>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</si>
  <si>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</si>
  <si>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řezání spáry v asfaltovém krytu na začátku a konci úpravy</t>
  </si>
  <si>
    <t>2*7,5 = 15,000 [A]_x000d_
Celkové množství = 15,000</t>
  </si>
  <si>
    <t>Položka zahrnuje:
- řezání vozovkové vrstvy v předepsané tloušťce
- spotřeba vody
Položka nezahrnuje:
- x</t>
  </si>
  <si>
    <t>931326</t>
  </si>
  <si>
    <t>TĚSNĚNÍ DILATAČ SPAR ASF ZÁLIVKOU MODIFIK PRŮŘ DO 800MM2</t>
  </si>
  <si>
    <t>výplň dilatačních spár</t>
  </si>
  <si>
    <t>Položka zahrnuje:
- dodávku a osazení předepsaného materiálu
- očištění ploch spáry před úpravou
- očištění okolí spáry po úpravě
Položka nezahrnuje:
- těsnící profil</t>
  </si>
  <si>
    <t>96613</t>
  </si>
  <si>
    <t>BOURÁNÍ KONSTRUKCÍ Z KAMENE NA MC</t>
  </si>
  <si>
    <t>bourání stávajícího propustku</t>
  </si>
  <si>
    <t>klenba 2*10 = 20,000 [A]_x000d_
nátokové čelo 0,7*5*2 = 7,000 [B]_x000d_
Celkové množství = 27,000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</si>
  <si>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</si>
  <si>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</si>
  <si>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</si>
  <si>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bourání výtokového čela</t>
  </si>
  <si>
    <t>3*0,75*6 = 13,500 [A]_x000d_
Celkové množství = 13,500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</si>
</sst>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0"/>
      <color rgb="FFFFFFFF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b/>
      <sz val="10"/>
      <color rgb="FF000000"/>
      <name val="Arial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center" vertical="center" wrapText="1"/>
    </xf>
    <xf numFmtId="0" fontId="4" fillId="0" borderId="0">
      <alignment horizontal="lef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8" fillId="0" borderId="0">
      <alignment horizontal="righ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4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2" fillId="2" borderId="2" xfId="1" applyFill="1" applyBorder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center" vertical="center" wrapText="1"/>
    </xf>
    <xf numFmtId="0" fontId="0" fillId="2" borderId="5" xfId="0" applyFill="1" applyBorder="1"/>
    <xf numFmtId="0" fontId="0" fillId="2" borderId="0" xfId="0" applyFill="1"/>
    <xf numFmtId="0" fontId="4" fillId="2" borderId="4" xfId="3" applyFill="1" applyBorder="1">
      <alignment horizontal="left" vertical="center" wrapText="1"/>
    </xf>
    <xf numFmtId="0" fontId="4" fillId="2" borderId="0" xfId="3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2" borderId="0" xfId="3" applyFill="1" applyBorder="1">
      <alignment horizontal="left" vertical="center" wrapText="1"/>
    </xf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6" fillId="2" borderId="6" xfId="0" applyFont="1" applyFill="1" applyBorder="1"/>
    <xf numFmtId="0" fontId="6" fillId="2" borderId="13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6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7" fillId="0" borderId="6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StavbaRozpocetHeaderStyle" xfId="3"/>
    <cellStyle name="NadpisySloupcuStyle" xfId="4"/>
    <cellStyle name="NadpisStrukturyStyle" xfId="5"/>
    <cellStyle name="RekapitulaceCenyStyle" xfId="6"/>
    <cellStyle name="StavebniDilStyle" xfId="7"/>
    <cellStyle name="NormalBold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5</v>
      </c>
      <c r="I3" s="16">
        <f>SUMIFS(I8:I179,A8:A179,"SD")</f>
        <v>0</v>
      </c>
      <c r="J3" s="9"/>
      <c r="O3">
        <v>0</v>
      </c>
      <c r="P3">
        <v>2</v>
      </c>
    </row>
    <row r="4">
      <c r="A4" s="10" t="s">
        <v>7</v>
      </c>
      <c r="B4" s="11" t="s">
        <v>8</v>
      </c>
      <c r="C4" s="12" t="s">
        <v>5</v>
      </c>
      <c r="D4" s="13"/>
      <c r="E4" s="14" t="s">
        <v>9</v>
      </c>
      <c r="F4" s="7"/>
      <c r="G4" s="7"/>
      <c r="H4" s="7"/>
      <c r="I4" s="7"/>
      <c r="J4" s="9"/>
      <c r="O4">
        <v>0.12</v>
      </c>
      <c r="P4">
        <v>2</v>
      </c>
    </row>
    <row r="5">
      <c r="A5" s="17" t="s">
        <v>10</v>
      </c>
      <c r="B5" s="18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19"/>
      <c r="J5" s="20" t="s">
        <v>18</v>
      </c>
      <c r="O5">
        <v>0.20999999999999999</v>
      </c>
    </row>
    <row r="6">
      <c r="A6" s="17"/>
      <c r="B6" s="18"/>
      <c r="C6" s="19"/>
      <c r="D6" s="19"/>
      <c r="E6" s="19"/>
      <c r="F6" s="19"/>
      <c r="G6" s="19"/>
      <c r="H6" s="19" t="s">
        <v>19</v>
      </c>
      <c r="I6" s="19" t="s">
        <v>20</v>
      </c>
      <c r="J6" s="20"/>
    </row>
    <row r="7">
      <c r="A7" s="21">
        <v>0</v>
      </c>
      <c r="B7" s="18">
        <v>1</v>
      </c>
      <c r="C7" s="22">
        <v>2</v>
      </c>
      <c r="D7" s="19">
        <v>3</v>
      </c>
      <c r="E7" s="22">
        <v>4</v>
      </c>
      <c r="F7" s="19">
        <v>5</v>
      </c>
      <c r="G7" s="19">
        <v>6</v>
      </c>
      <c r="H7" s="19">
        <v>7</v>
      </c>
      <c r="I7" s="22">
        <v>8</v>
      </c>
      <c r="J7" s="20">
        <v>9</v>
      </c>
    </row>
    <row r="8">
      <c r="A8" s="23" t="s">
        <v>21</v>
      </c>
      <c r="B8" s="24"/>
      <c r="C8" s="25" t="s">
        <v>22</v>
      </c>
      <c r="D8" s="26"/>
      <c r="E8" s="23" t="s">
        <v>23</v>
      </c>
      <c r="F8" s="26"/>
      <c r="G8" s="26"/>
      <c r="H8" s="26"/>
      <c r="I8" s="27">
        <f>SUMIFS(I9:I55,A9:A55,"P")</f>
        <v>0</v>
      </c>
      <c r="J8" s="28"/>
    </row>
    <row r="9" ht="30">
      <c r="A9" s="29" t="s">
        <v>24</v>
      </c>
      <c r="B9" s="29">
        <v>1</v>
      </c>
      <c r="C9" s="30" t="s">
        <v>25</v>
      </c>
      <c r="D9" s="29" t="s">
        <v>26</v>
      </c>
      <c r="E9" s="31" t="s">
        <v>27</v>
      </c>
      <c r="F9" s="32" t="s">
        <v>28</v>
      </c>
      <c r="G9" s="33">
        <v>27</v>
      </c>
      <c r="H9" s="34">
        <v>0</v>
      </c>
      <c r="I9" s="34">
        <f>ROUND(G9*H9,P4)</f>
        <v>0</v>
      </c>
      <c r="J9" s="29"/>
      <c r="O9" s="35">
        <f>I9*0.21</f>
        <v>0</v>
      </c>
      <c r="P9">
        <v>3</v>
      </c>
    </row>
    <row r="10" ht="135">
      <c r="A10" s="29" t="s">
        <v>29</v>
      </c>
      <c r="B10" s="36"/>
      <c r="C10" s="37"/>
      <c r="D10" s="37"/>
      <c r="E10" s="31" t="s">
        <v>30</v>
      </c>
      <c r="F10" s="37"/>
      <c r="G10" s="37"/>
      <c r="H10" s="37"/>
      <c r="I10" s="37"/>
      <c r="J10" s="38"/>
    </row>
    <row r="11" ht="30">
      <c r="A11" s="29" t="s">
        <v>31</v>
      </c>
      <c r="B11" s="36"/>
      <c r="C11" s="37"/>
      <c r="D11" s="37"/>
      <c r="E11" s="39" t="s">
        <v>32</v>
      </c>
      <c r="F11" s="37"/>
      <c r="G11" s="37"/>
      <c r="H11" s="37"/>
      <c r="I11" s="37"/>
      <c r="J11" s="38"/>
    </row>
    <row r="12" ht="75">
      <c r="A12" s="29" t="s">
        <v>33</v>
      </c>
      <c r="B12" s="36"/>
      <c r="C12" s="37"/>
      <c r="D12" s="37"/>
      <c r="E12" s="31" t="s">
        <v>34</v>
      </c>
      <c r="F12" s="37"/>
      <c r="G12" s="37"/>
      <c r="H12" s="37"/>
      <c r="I12" s="37"/>
      <c r="J12" s="38"/>
    </row>
    <row r="13" ht="30">
      <c r="A13" s="29" t="s">
        <v>24</v>
      </c>
      <c r="B13" s="29">
        <v>2</v>
      </c>
      <c r="C13" s="30" t="s">
        <v>35</v>
      </c>
      <c r="D13" s="29" t="s">
        <v>26</v>
      </c>
      <c r="E13" s="31" t="s">
        <v>27</v>
      </c>
      <c r="F13" s="32" t="s">
        <v>36</v>
      </c>
      <c r="G13" s="33">
        <v>734</v>
      </c>
      <c r="H13" s="34">
        <v>0</v>
      </c>
      <c r="I13" s="34">
        <f>ROUND(G13*H13,P4)</f>
        <v>0</v>
      </c>
      <c r="J13" s="29"/>
      <c r="O13" s="35">
        <f>I13*0.21</f>
        <v>0</v>
      </c>
      <c r="P13">
        <v>3</v>
      </c>
    </row>
    <row r="14" ht="150">
      <c r="A14" s="29" t="s">
        <v>29</v>
      </c>
      <c r="B14" s="36"/>
      <c r="C14" s="37"/>
      <c r="D14" s="37"/>
      <c r="E14" s="31" t="s">
        <v>37</v>
      </c>
      <c r="F14" s="37"/>
      <c r="G14" s="37"/>
      <c r="H14" s="37"/>
      <c r="I14" s="37"/>
      <c r="J14" s="38"/>
    </row>
    <row r="15" ht="30">
      <c r="A15" s="29" t="s">
        <v>31</v>
      </c>
      <c r="B15" s="36"/>
      <c r="C15" s="37"/>
      <c r="D15" s="37"/>
      <c r="E15" s="39" t="s">
        <v>38</v>
      </c>
      <c r="F15" s="37"/>
      <c r="G15" s="37"/>
      <c r="H15" s="37"/>
      <c r="I15" s="37"/>
      <c r="J15" s="38"/>
    </row>
    <row r="16" ht="75">
      <c r="A16" s="29" t="s">
        <v>33</v>
      </c>
      <c r="B16" s="36"/>
      <c r="C16" s="37"/>
      <c r="D16" s="37"/>
      <c r="E16" s="31" t="s">
        <v>34</v>
      </c>
      <c r="F16" s="37"/>
      <c r="G16" s="37"/>
      <c r="H16" s="37"/>
      <c r="I16" s="37"/>
      <c r="J16" s="38"/>
    </row>
    <row r="17">
      <c r="A17" s="29" t="s">
        <v>24</v>
      </c>
      <c r="B17" s="29">
        <v>3</v>
      </c>
      <c r="C17" s="30" t="s">
        <v>39</v>
      </c>
      <c r="D17" s="29" t="s">
        <v>40</v>
      </c>
      <c r="E17" s="31" t="s">
        <v>41</v>
      </c>
      <c r="F17" s="32" t="s">
        <v>42</v>
      </c>
      <c r="G17" s="33">
        <v>1</v>
      </c>
      <c r="H17" s="34">
        <v>0</v>
      </c>
      <c r="I17" s="34">
        <f>ROUND(G17*H17,P4)</f>
        <v>0</v>
      </c>
      <c r="J17" s="29"/>
      <c r="O17" s="35">
        <f>I17*0.21</f>
        <v>0</v>
      </c>
      <c r="P17">
        <v>3</v>
      </c>
    </row>
    <row r="18" ht="30">
      <c r="A18" s="29" t="s">
        <v>29</v>
      </c>
      <c r="B18" s="36"/>
      <c r="C18" s="37"/>
      <c r="D18" s="37"/>
      <c r="E18" s="31" t="s">
        <v>43</v>
      </c>
      <c r="F18" s="37"/>
      <c r="G18" s="37"/>
      <c r="H18" s="37"/>
      <c r="I18" s="37"/>
      <c r="J18" s="38"/>
    </row>
    <row r="19" ht="75">
      <c r="A19" s="29" t="s">
        <v>33</v>
      </c>
      <c r="B19" s="36"/>
      <c r="C19" s="37"/>
      <c r="D19" s="37"/>
      <c r="E19" s="31" t="s">
        <v>44</v>
      </c>
      <c r="F19" s="37"/>
      <c r="G19" s="37"/>
      <c r="H19" s="37"/>
      <c r="I19" s="37"/>
      <c r="J19" s="38"/>
    </row>
    <row r="20">
      <c r="A20" s="29" t="s">
        <v>24</v>
      </c>
      <c r="B20" s="29">
        <v>4</v>
      </c>
      <c r="C20" s="30" t="s">
        <v>39</v>
      </c>
      <c r="D20" s="29" t="s">
        <v>45</v>
      </c>
      <c r="E20" s="31" t="s">
        <v>41</v>
      </c>
      <c r="F20" s="32" t="s">
        <v>42</v>
      </c>
      <c r="G20" s="33">
        <v>1</v>
      </c>
      <c r="H20" s="34">
        <v>0</v>
      </c>
      <c r="I20" s="34">
        <f>ROUND(G20*H20,P4)</f>
        <v>0</v>
      </c>
      <c r="J20" s="29"/>
      <c r="O20" s="35">
        <f>I20*0.21</f>
        <v>0</v>
      </c>
      <c r="P20">
        <v>3</v>
      </c>
    </row>
    <row r="21" ht="105">
      <c r="A21" s="29" t="s">
        <v>29</v>
      </c>
      <c r="B21" s="36"/>
      <c r="C21" s="37"/>
      <c r="D21" s="37"/>
      <c r="E21" s="31" t="s">
        <v>46</v>
      </c>
      <c r="F21" s="37"/>
      <c r="G21" s="37"/>
      <c r="H21" s="37"/>
      <c r="I21" s="37"/>
      <c r="J21" s="38"/>
    </row>
    <row r="22" ht="75">
      <c r="A22" s="29" t="s">
        <v>33</v>
      </c>
      <c r="B22" s="36"/>
      <c r="C22" s="37"/>
      <c r="D22" s="37"/>
      <c r="E22" s="31" t="s">
        <v>44</v>
      </c>
      <c r="F22" s="37"/>
      <c r="G22" s="37"/>
      <c r="H22" s="37"/>
      <c r="I22" s="37"/>
      <c r="J22" s="38"/>
    </row>
    <row r="23">
      <c r="A23" s="29" t="s">
        <v>24</v>
      </c>
      <c r="B23" s="29">
        <v>5</v>
      </c>
      <c r="C23" s="30" t="s">
        <v>39</v>
      </c>
      <c r="D23" s="29" t="s">
        <v>47</v>
      </c>
      <c r="E23" s="31" t="s">
        <v>41</v>
      </c>
      <c r="F23" s="32" t="s">
        <v>42</v>
      </c>
      <c r="G23" s="33">
        <v>1</v>
      </c>
      <c r="H23" s="34">
        <v>0</v>
      </c>
      <c r="I23" s="34">
        <f>ROUND(G23*H23,P4)</f>
        <v>0</v>
      </c>
      <c r="J23" s="29"/>
      <c r="O23" s="35">
        <f>I23*0.21</f>
        <v>0</v>
      </c>
      <c r="P23">
        <v>3</v>
      </c>
    </row>
    <row r="24">
      <c r="A24" s="29" t="s">
        <v>29</v>
      </c>
      <c r="B24" s="36"/>
      <c r="C24" s="37"/>
      <c r="D24" s="37"/>
      <c r="E24" s="31" t="s">
        <v>48</v>
      </c>
      <c r="F24" s="37"/>
      <c r="G24" s="37"/>
      <c r="H24" s="37"/>
      <c r="I24" s="37"/>
      <c r="J24" s="38"/>
    </row>
    <row r="25" ht="75">
      <c r="A25" s="29" t="s">
        <v>33</v>
      </c>
      <c r="B25" s="36"/>
      <c r="C25" s="37"/>
      <c r="D25" s="37"/>
      <c r="E25" s="31" t="s">
        <v>44</v>
      </c>
      <c r="F25" s="37"/>
      <c r="G25" s="37"/>
      <c r="H25" s="37"/>
      <c r="I25" s="37"/>
      <c r="J25" s="38"/>
    </row>
    <row r="26">
      <c r="A26" s="29" t="s">
        <v>24</v>
      </c>
      <c r="B26" s="29">
        <v>6</v>
      </c>
      <c r="C26" s="30" t="s">
        <v>49</v>
      </c>
      <c r="D26" s="29" t="s">
        <v>50</v>
      </c>
      <c r="E26" s="31" t="s">
        <v>51</v>
      </c>
      <c r="F26" s="32" t="s">
        <v>42</v>
      </c>
      <c r="G26" s="33">
        <v>1</v>
      </c>
      <c r="H26" s="34">
        <v>0</v>
      </c>
      <c r="I26" s="34">
        <f>ROUND(G26*H26,P4)</f>
        <v>0</v>
      </c>
      <c r="J26" s="29"/>
      <c r="O26" s="35">
        <f>I26*0.21</f>
        <v>0</v>
      </c>
      <c r="P26">
        <v>3</v>
      </c>
    </row>
    <row r="27">
      <c r="A27" s="29" t="s">
        <v>29</v>
      </c>
      <c r="B27" s="36"/>
      <c r="C27" s="37"/>
      <c r="D27" s="37"/>
      <c r="E27" s="31" t="s">
        <v>52</v>
      </c>
      <c r="F27" s="37"/>
      <c r="G27" s="37"/>
      <c r="H27" s="37"/>
      <c r="I27" s="37"/>
      <c r="J27" s="38"/>
    </row>
    <row r="28" ht="60">
      <c r="A28" s="29" t="s">
        <v>33</v>
      </c>
      <c r="B28" s="36"/>
      <c r="C28" s="37"/>
      <c r="D28" s="37"/>
      <c r="E28" s="31" t="s">
        <v>53</v>
      </c>
      <c r="F28" s="37"/>
      <c r="G28" s="37"/>
      <c r="H28" s="37"/>
      <c r="I28" s="37"/>
      <c r="J28" s="38"/>
    </row>
    <row r="29">
      <c r="A29" s="29" t="s">
        <v>24</v>
      </c>
      <c r="B29" s="29">
        <v>7</v>
      </c>
      <c r="C29" s="30" t="s">
        <v>54</v>
      </c>
      <c r="D29" s="29" t="s">
        <v>40</v>
      </c>
      <c r="E29" s="31" t="s">
        <v>55</v>
      </c>
      <c r="F29" s="32" t="s">
        <v>42</v>
      </c>
      <c r="G29" s="33">
        <v>1</v>
      </c>
      <c r="H29" s="34">
        <v>0</v>
      </c>
      <c r="I29" s="34">
        <f>ROUND(G29*H29,P4)</f>
        <v>0</v>
      </c>
      <c r="J29" s="29"/>
      <c r="O29" s="35">
        <f>I29*0.21</f>
        <v>0</v>
      </c>
      <c r="P29">
        <v>3</v>
      </c>
    </row>
    <row r="30" ht="90">
      <c r="A30" s="29" t="s">
        <v>29</v>
      </c>
      <c r="B30" s="36"/>
      <c r="C30" s="37"/>
      <c r="D30" s="37"/>
      <c r="E30" s="31" t="s">
        <v>56</v>
      </c>
      <c r="F30" s="37"/>
      <c r="G30" s="37"/>
      <c r="H30" s="37"/>
      <c r="I30" s="37"/>
      <c r="J30" s="38"/>
    </row>
    <row r="31" ht="60">
      <c r="A31" s="29" t="s">
        <v>33</v>
      </c>
      <c r="B31" s="36"/>
      <c r="C31" s="37"/>
      <c r="D31" s="37"/>
      <c r="E31" s="31" t="s">
        <v>57</v>
      </c>
      <c r="F31" s="37"/>
      <c r="G31" s="37"/>
      <c r="H31" s="37"/>
      <c r="I31" s="37"/>
      <c r="J31" s="38"/>
    </row>
    <row r="32">
      <c r="A32" s="29" t="s">
        <v>24</v>
      </c>
      <c r="B32" s="29">
        <v>8</v>
      </c>
      <c r="C32" s="30" t="s">
        <v>54</v>
      </c>
      <c r="D32" s="29" t="s">
        <v>45</v>
      </c>
      <c r="E32" s="31" t="s">
        <v>55</v>
      </c>
      <c r="F32" s="32" t="s">
        <v>42</v>
      </c>
      <c r="G32" s="33">
        <v>1</v>
      </c>
      <c r="H32" s="34">
        <v>0</v>
      </c>
      <c r="I32" s="34">
        <f>ROUND(G32*H32,P4)</f>
        <v>0</v>
      </c>
      <c r="J32" s="29"/>
      <c r="O32" s="35">
        <f>I32*0.21</f>
        <v>0</v>
      </c>
      <c r="P32">
        <v>3</v>
      </c>
    </row>
    <row r="33">
      <c r="A33" s="29" t="s">
        <v>29</v>
      </c>
      <c r="B33" s="36"/>
      <c r="C33" s="37"/>
      <c r="D33" s="37"/>
      <c r="E33" s="31" t="s">
        <v>58</v>
      </c>
      <c r="F33" s="37"/>
      <c r="G33" s="37"/>
      <c r="H33" s="37"/>
      <c r="I33" s="37"/>
      <c r="J33" s="38"/>
    </row>
    <row r="34" ht="105">
      <c r="A34" s="29" t="s">
        <v>33</v>
      </c>
      <c r="B34" s="36"/>
      <c r="C34" s="37"/>
      <c r="D34" s="37"/>
      <c r="E34" s="31" t="s">
        <v>59</v>
      </c>
      <c r="F34" s="37"/>
      <c r="G34" s="37"/>
      <c r="H34" s="37"/>
      <c r="I34" s="37"/>
      <c r="J34" s="38"/>
    </row>
    <row r="35">
      <c r="A35" s="29" t="s">
        <v>24</v>
      </c>
      <c r="B35" s="29">
        <v>9</v>
      </c>
      <c r="C35" s="30" t="s">
        <v>60</v>
      </c>
      <c r="D35" s="29" t="s">
        <v>50</v>
      </c>
      <c r="E35" s="31" t="s">
        <v>61</v>
      </c>
      <c r="F35" s="32" t="s">
        <v>62</v>
      </c>
      <c r="G35" s="33">
        <v>1</v>
      </c>
      <c r="H35" s="34">
        <v>0</v>
      </c>
      <c r="I35" s="34">
        <f>ROUND(G35*H35,P4)</f>
        <v>0</v>
      </c>
      <c r="J35" s="29"/>
      <c r="O35" s="35">
        <f>I35*0.21</f>
        <v>0</v>
      </c>
      <c r="P35">
        <v>3</v>
      </c>
    </row>
    <row r="36">
      <c r="A36" s="29" t="s">
        <v>29</v>
      </c>
      <c r="B36" s="36"/>
      <c r="C36" s="37"/>
      <c r="D36" s="37"/>
      <c r="E36" s="31" t="s">
        <v>63</v>
      </c>
      <c r="F36" s="37"/>
      <c r="G36" s="37"/>
      <c r="H36" s="37"/>
      <c r="I36" s="37"/>
      <c r="J36" s="38"/>
    </row>
    <row r="37" ht="60">
      <c r="A37" s="29" t="s">
        <v>33</v>
      </c>
      <c r="B37" s="36"/>
      <c r="C37" s="37"/>
      <c r="D37" s="37"/>
      <c r="E37" s="31" t="s">
        <v>57</v>
      </c>
      <c r="F37" s="37"/>
      <c r="G37" s="37"/>
      <c r="H37" s="37"/>
      <c r="I37" s="37"/>
      <c r="J37" s="38"/>
    </row>
    <row r="38">
      <c r="A38" s="29" t="s">
        <v>24</v>
      </c>
      <c r="B38" s="29">
        <v>10</v>
      </c>
      <c r="C38" s="30" t="s">
        <v>64</v>
      </c>
      <c r="D38" s="29" t="s">
        <v>50</v>
      </c>
      <c r="E38" s="31" t="s">
        <v>65</v>
      </c>
      <c r="F38" s="32" t="s">
        <v>42</v>
      </c>
      <c r="G38" s="33">
        <v>1</v>
      </c>
      <c r="H38" s="34">
        <v>0</v>
      </c>
      <c r="I38" s="34">
        <f>ROUND(G38*H38,P4)</f>
        <v>0</v>
      </c>
      <c r="J38" s="29"/>
      <c r="O38" s="35">
        <f>I38*0.21</f>
        <v>0</v>
      </c>
      <c r="P38">
        <v>3</v>
      </c>
    </row>
    <row r="39">
      <c r="A39" s="29" t="s">
        <v>29</v>
      </c>
      <c r="B39" s="36"/>
      <c r="C39" s="37"/>
      <c r="D39" s="37"/>
      <c r="E39" s="31" t="s">
        <v>66</v>
      </c>
      <c r="F39" s="37"/>
      <c r="G39" s="37"/>
      <c r="H39" s="37"/>
      <c r="I39" s="37"/>
      <c r="J39" s="38"/>
    </row>
    <row r="40" ht="60">
      <c r="A40" s="29" t="s">
        <v>33</v>
      </c>
      <c r="B40" s="36"/>
      <c r="C40" s="37"/>
      <c r="D40" s="37"/>
      <c r="E40" s="31" t="s">
        <v>57</v>
      </c>
      <c r="F40" s="37"/>
      <c r="G40" s="37"/>
      <c r="H40" s="37"/>
      <c r="I40" s="37"/>
      <c r="J40" s="38"/>
    </row>
    <row r="41">
      <c r="A41" s="29" t="s">
        <v>24</v>
      </c>
      <c r="B41" s="29">
        <v>11</v>
      </c>
      <c r="C41" s="30" t="s">
        <v>67</v>
      </c>
      <c r="D41" s="29" t="s">
        <v>50</v>
      </c>
      <c r="E41" s="31" t="s">
        <v>68</v>
      </c>
      <c r="F41" s="32" t="s">
        <v>42</v>
      </c>
      <c r="G41" s="33">
        <v>1</v>
      </c>
      <c r="H41" s="34">
        <v>0</v>
      </c>
      <c r="I41" s="34">
        <f>ROUND(G41*H41,P4)</f>
        <v>0</v>
      </c>
      <c r="J41" s="29"/>
      <c r="O41" s="35">
        <f>I41*0.21</f>
        <v>0</v>
      </c>
      <c r="P41">
        <v>3</v>
      </c>
    </row>
    <row r="42">
      <c r="A42" s="29" t="s">
        <v>29</v>
      </c>
      <c r="B42" s="36"/>
      <c r="C42" s="37"/>
      <c r="D42" s="37"/>
      <c r="E42" s="31" t="s">
        <v>66</v>
      </c>
      <c r="F42" s="37"/>
      <c r="G42" s="37"/>
      <c r="H42" s="37"/>
      <c r="I42" s="37"/>
      <c r="J42" s="38"/>
    </row>
    <row r="43" ht="60">
      <c r="A43" s="29" t="s">
        <v>33</v>
      </c>
      <c r="B43" s="36"/>
      <c r="C43" s="37"/>
      <c r="D43" s="37"/>
      <c r="E43" s="31" t="s">
        <v>57</v>
      </c>
      <c r="F43" s="37"/>
      <c r="G43" s="37"/>
      <c r="H43" s="37"/>
      <c r="I43" s="37"/>
      <c r="J43" s="38"/>
    </row>
    <row r="44">
      <c r="A44" s="29" t="s">
        <v>24</v>
      </c>
      <c r="B44" s="29">
        <v>12</v>
      </c>
      <c r="C44" s="30" t="s">
        <v>69</v>
      </c>
      <c r="D44" s="29" t="s">
        <v>50</v>
      </c>
      <c r="E44" s="31" t="s">
        <v>70</v>
      </c>
      <c r="F44" s="32" t="s">
        <v>42</v>
      </c>
      <c r="G44" s="33">
        <v>1</v>
      </c>
      <c r="H44" s="34">
        <v>0</v>
      </c>
      <c r="I44" s="34">
        <f>ROUND(G44*H44,P4)</f>
        <v>0</v>
      </c>
      <c r="J44" s="29"/>
      <c r="O44" s="35">
        <f>I44*0.21</f>
        <v>0</v>
      </c>
      <c r="P44">
        <v>3</v>
      </c>
    </row>
    <row r="45">
      <c r="A45" s="29" t="s">
        <v>29</v>
      </c>
      <c r="B45" s="36"/>
      <c r="C45" s="37"/>
      <c r="D45" s="37"/>
      <c r="E45" s="31" t="s">
        <v>71</v>
      </c>
      <c r="F45" s="37"/>
      <c r="G45" s="37"/>
      <c r="H45" s="37"/>
      <c r="I45" s="37"/>
      <c r="J45" s="38"/>
    </row>
    <row r="46" ht="60">
      <c r="A46" s="29" t="s">
        <v>33</v>
      </c>
      <c r="B46" s="36"/>
      <c r="C46" s="37"/>
      <c r="D46" s="37"/>
      <c r="E46" s="31" t="s">
        <v>57</v>
      </c>
      <c r="F46" s="37"/>
      <c r="G46" s="37"/>
      <c r="H46" s="37"/>
      <c r="I46" s="37"/>
      <c r="J46" s="38"/>
    </row>
    <row r="47">
      <c r="A47" s="29" t="s">
        <v>24</v>
      </c>
      <c r="B47" s="29">
        <v>13</v>
      </c>
      <c r="C47" s="30" t="s">
        <v>72</v>
      </c>
      <c r="D47" s="29" t="s">
        <v>40</v>
      </c>
      <c r="E47" s="31" t="s">
        <v>73</v>
      </c>
      <c r="F47" s="32" t="s">
        <v>42</v>
      </c>
      <c r="G47" s="33">
        <v>1</v>
      </c>
      <c r="H47" s="34">
        <v>0</v>
      </c>
      <c r="I47" s="34">
        <f>ROUND(G47*H47,P4)</f>
        <v>0</v>
      </c>
      <c r="J47" s="29"/>
      <c r="O47" s="35">
        <f>I47*0.21</f>
        <v>0</v>
      </c>
      <c r="P47">
        <v>3</v>
      </c>
    </row>
    <row r="48">
      <c r="A48" s="29" t="s">
        <v>29</v>
      </c>
      <c r="B48" s="36"/>
      <c r="C48" s="37"/>
      <c r="D48" s="37"/>
      <c r="E48" s="40" t="s">
        <v>50</v>
      </c>
      <c r="F48" s="37"/>
      <c r="G48" s="37"/>
      <c r="H48" s="37"/>
      <c r="I48" s="37"/>
      <c r="J48" s="38"/>
    </row>
    <row r="49" ht="75">
      <c r="A49" s="29" t="s">
        <v>33</v>
      </c>
      <c r="B49" s="36"/>
      <c r="C49" s="37"/>
      <c r="D49" s="37"/>
      <c r="E49" s="31" t="s">
        <v>74</v>
      </c>
      <c r="F49" s="37"/>
      <c r="G49" s="37"/>
      <c r="H49" s="37"/>
      <c r="I49" s="37"/>
      <c r="J49" s="38"/>
    </row>
    <row r="50">
      <c r="A50" s="29" t="s">
        <v>24</v>
      </c>
      <c r="B50" s="29">
        <v>14</v>
      </c>
      <c r="C50" s="30" t="s">
        <v>72</v>
      </c>
      <c r="D50" s="29" t="s">
        <v>45</v>
      </c>
      <c r="E50" s="31" t="s">
        <v>75</v>
      </c>
      <c r="F50" s="32" t="s">
        <v>76</v>
      </c>
      <c r="G50" s="33">
        <v>3</v>
      </c>
      <c r="H50" s="34">
        <v>0</v>
      </c>
      <c r="I50" s="34">
        <f>ROUND(G50*H50,P4)</f>
        <v>0</v>
      </c>
      <c r="J50" s="29"/>
      <c r="O50" s="35">
        <f>I50*0.21</f>
        <v>0</v>
      </c>
      <c r="P50">
        <v>3</v>
      </c>
    </row>
    <row r="51">
      <c r="A51" s="29" t="s">
        <v>29</v>
      </c>
      <c r="B51" s="36"/>
      <c r="C51" s="37"/>
      <c r="D51" s="37"/>
      <c r="E51" s="40" t="s">
        <v>50</v>
      </c>
      <c r="F51" s="37"/>
      <c r="G51" s="37"/>
      <c r="H51" s="37"/>
      <c r="I51" s="37"/>
      <c r="J51" s="38"/>
    </row>
    <row r="52" ht="75">
      <c r="A52" s="29" t="s">
        <v>33</v>
      </c>
      <c r="B52" s="36"/>
      <c r="C52" s="37"/>
      <c r="D52" s="37"/>
      <c r="E52" s="31" t="s">
        <v>74</v>
      </c>
      <c r="F52" s="37"/>
      <c r="G52" s="37"/>
      <c r="H52" s="37"/>
      <c r="I52" s="37"/>
      <c r="J52" s="38"/>
    </row>
    <row r="53">
      <c r="A53" s="29" t="s">
        <v>24</v>
      </c>
      <c r="B53" s="29">
        <v>15</v>
      </c>
      <c r="C53" s="30" t="s">
        <v>72</v>
      </c>
      <c r="D53" s="29" t="s">
        <v>47</v>
      </c>
      <c r="E53" s="31" t="s">
        <v>77</v>
      </c>
      <c r="F53" s="32" t="s">
        <v>42</v>
      </c>
      <c r="G53" s="33">
        <v>1</v>
      </c>
      <c r="H53" s="34">
        <v>0</v>
      </c>
      <c r="I53" s="34">
        <f>ROUND(G53*H53,P4)</f>
        <v>0</v>
      </c>
      <c r="J53" s="29"/>
      <c r="O53" s="35">
        <f>I53*0.21</f>
        <v>0</v>
      </c>
      <c r="P53">
        <v>3</v>
      </c>
    </row>
    <row r="54">
      <c r="A54" s="29" t="s">
        <v>29</v>
      </c>
      <c r="B54" s="36"/>
      <c r="C54" s="37"/>
      <c r="D54" s="37"/>
      <c r="E54" s="40" t="s">
        <v>50</v>
      </c>
      <c r="F54" s="37"/>
      <c r="G54" s="37"/>
      <c r="H54" s="37"/>
      <c r="I54" s="37"/>
      <c r="J54" s="38"/>
    </row>
    <row r="55" ht="75">
      <c r="A55" s="29" t="s">
        <v>33</v>
      </c>
      <c r="B55" s="36"/>
      <c r="C55" s="37"/>
      <c r="D55" s="37"/>
      <c r="E55" s="31" t="s">
        <v>74</v>
      </c>
      <c r="F55" s="37"/>
      <c r="G55" s="37"/>
      <c r="H55" s="37"/>
      <c r="I55" s="37"/>
      <c r="J55" s="38"/>
    </row>
    <row r="56">
      <c r="A56" s="23" t="s">
        <v>21</v>
      </c>
      <c r="B56" s="24"/>
      <c r="C56" s="25" t="s">
        <v>40</v>
      </c>
      <c r="D56" s="26"/>
      <c r="E56" s="23" t="s">
        <v>78</v>
      </c>
      <c r="F56" s="26"/>
      <c r="G56" s="26"/>
      <c r="H56" s="26"/>
      <c r="I56" s="27">
        <f>SUMIFS(I57:I99,A57:A99,"P")</f>
        <v>0</v>
      </c>
      <c r="J56" s="28"/>
    </row>
    <row r="57">
      <c r="A57" s="29" t="s">
        <v>24</v>
      </c>
      <c r="B57" s="29">
        <v>16</v>
      </c>
      <c r="C57" s="30" t="s">
        <v>79</v>
      </c>
      <c r="D57" s="29" t="s">
        <v>50</v>
      </c>
      <c r="E57" s="31" t="s">
        <v>80</v>
      </c>
      <c r="F57" s="32" t="s">
        <v>81</v>
      </c>
      <c r="G57" s="33">
        <v>30</v>
      </c>
      <c r="H57" s="34">
        <v>0</v>
      </c>
      <c r="I57" s="34">
        <f>ROUND(G57*H57,P4)</f>
        <v>0</v>
      </c>
      <c r="J57" s="29"/>
      <c r="O57" s="35">
        <f>I57*0.21</f>
        <v>0</v>
      </c>
      <c r="P57">
        <v>3</v>
      </c>
    </row>
    <row r="58">
      <c r="A58" s="29" t="s">
        <v>29</v>
      </c>
      <c r="B58" s="36"/>
      <c r="C58" s="37"/>
      <c r="D58" s="37"/>
      <c r="E58" s="40" t="s">
        <v>50</v>
      </c>
      <c r="F58" s="37"/>
      <c r="G58" s="37"/>
      <c r="H58" s="37"/>
      <c r="I58" s="37"/>
      <c r="J58" s="38"/>
    </row>
    <row r="59" ht="90">
      <c r="A59" s="29" t="s">
        <v>33</v>
      </c>
      <c r="B59" s="36"/>
      <c r="C59" s="37"/>
      <c r="D59" s="37"/>
      <c r="E59" s="31" t="s">
        <v>82</v>
      </c>
      <c r="F59" s="37"/>
      <c r="G59" s="37"/>
      <c r="H59" s="37"/>
      <c r="I59" s="37"/>
      <c r="J59" s="38"/>
    </row>
    <row r="60" ht="30">
      <c r="A60" s="29" t="s">
        <v>24</v>
      </c>
      <c r="B60" s="29">
        <v>17</v>
      </c>
      <c r="C60" s="30" t="s">
        <v>83</v>
      </c>
      <c r="D60" s="29" t="s">
        <v>50</v>
      </c>
      <c r="E60" s="31" t="s">
        <v>84</v>
      </c>
      <c r="F60" s="32" t="s">
        <v>85</v>
      </c>
      <c r="G60" s="33">
        <v>56</v>
      </c>
      <c r="H60" s="34">
        <v>0</v>
      </c>
      <c r="I60" s="34">
        <f>ROUND(G60*H60,P4)</f>
        <v>0</v>
      </c>
      <c r="J60" s="29"/>
      <c r="O60" s="35">
        <f>I60*0.21</f>
        <v>0</v>
      </c>
      <c r="P60">
        <v>3</v>
      </c>
    </row>
    <row r="61">
      <c r="A61" s="29" t="s">
        <v>29</v>
      </c>
      <c r="B61" s="36"/>
      <c r="C61" s="37"/>
      <c r="D61" s="37"/>
      <c r="E61" s="31" t="s">
        <v>86</v>
      </c>
      <c r="F61" s="37"/>
      <c r="G61" s="37"/>
      <c r="H61" s="37"/>
      <c r="I61" s="37"/>
      <c r="J61" s="38"/>
    </row>
    <row r="62" ht="30">
      <c r="A62" s="29" t="s">
        <v>31</v>
      </c>
      <c r="B62" s="36"/>
      <c r="C62" s="37"/>
      <c r="D62" s="37"/>
      <c r="E62" s="39" t="s">
        <v>87</v>
      </c>
      <c r="F62" s="37"/>
      <c r="G62" s="37"/>
      <c r="H62" s="37"/>
      <c r="I62" s="37"/>
      <c r="J62" s="38"/>
    </row>
    <row r="63" ht="120">
      <c r="A63" s="29" t="s">
        <v>33</v>
      </c>
      <c r="B63" s="36"/>
      <c r="C63" s="37"/>
      <c r="D63" s="37"/>
      <c r="E63" s="31" t="s">
        <v>88</v>
      </c>
      <c r="F63" s="37"/>
      <c r="G63" s="37"/>
      <c r="H63" s="37"/>
      <c r="I63" s="37"/>
      <c r="J63" s="38"/>
    </row>
    <row r="64">
      <c r="A64" s="29" t="s">
        <v>24</v>
      </c>
      <c r="B64" s="29">
        <v>18</v>
      </c>
      <c r="C64" s="30" t="s">
        <v>89</v>
      </c>
      <c r="D64" s="29" t="s">
        <v>50</v>
      </c>
      <c r="E64" s="31" t="s">
        <v>90</v>
      </c>
      <c r="F64" s="32" t="s">
        <v>85</v>
      </c>
      <c r="G64" s="33">
        <v>14</v>
      </c>
      <c r="H64" s="34">
        <v>0</v>
      </c>
      <c r="I64" s="34">
        <f>ROUND(G64*H64,P4)</f>
        <v>0</v>
      </c>
      <c r="J64" s="29"/>
      <c r="O64" s="35">
        <f>I64*0.21</f>
        <v>0</v>
      </c>
      <c r="P64">
        <v>3</v>
      </c>
    </row>
    <row r="65" ht="30">
      <c r="A65" s="29" t="s">
        <v>29</v>
      </c>
      <c r="B65" s="36"/>
      <c r="C65" s="37"/>
      <c r="D65" s="37"/>
      <c r="E65" s="31" t="s">
        <v>91</v>
      </c>
      <c r="F65" s="37"/>
      <c r="G65" s="37"/>
      <c r="H65" s="37"/>
      <c r="I65" s="37"/>
      <c r="J65" s="38"/>
    </row>
    <row r="66" ht="30">
      <c r="A66" s="29" t="s">
        <v>31</v>
      </c>
      <c r="B66" s="36"/>
      <c r="C66" s="37"/>
      <c r="D66" s="37"/>
      <c r="E66" s="39" t="s">
        <v>92</v>
      </c>
      <c r="F66" s="37"/>
      <c r="G66" s="37"/>
      <c r="H66" s="37"/>
      <c r="I66" s="37"/>
      <c r="J66" s="38"/>
    </row>
    <row r="67" ht="120">
      <c r="A67" s="29" t="s">
        <v>33</v>
      </c>
      <c r="B67" s="36"/>
      <c r="C67" s="37"/>
      <c r="D67" s="37"/>
      <c r="E67" s="31" t="s">
        <v>88</v>
      </c>
      <c r="F67" s="37"/>
      <c r="G67" s="37"/>
      <c r="H67" s="37"/>
      <c r="I67" s="37"/>
      <c r="J67" s="38"/>
    </row>
    <row r="68">
      <c r="A68" s="29" t="s">
        <v>24</v>
      </c>
      <c r="B68" s="29">
        <v>19</v>
      </c>
      <c r="C68" s="30" t="s">
        <v>93</v>
      </c>
      <c r="D68" s="29" t="s">
        <v>50</v>
      </c>
      <c r="E68" s="31" t="s">
        <v>94</v>
      </c>
      <c r="F68" s="32" t="s">
        <v>85</v>
      </c>
      <c r="G68" s="33">
        <v>12.800000000000001</v>
      </c>
      <c r="H68" s="34">
        <v>0</v>
      </c>
      <c r="I68" s="34">
        <f>ROUND(G68*H68,P4)</f>
        <v>0</v>
      </c>
      <c r="J68" s="29"/>
      <c r="O68" s="35">
        <f>I68*0.21</f>
        <v>0</v>
      </c>
      <c r="P68">
        <v>3</v>
      </c>
    </row>
    <row r="69">
      <c r="A69" s="29" t="s">
        <v>29</v>
      </c>
      <c r="B69" s="36"/>
      <c r="C69" s="37"/>
      <c r="D69" s="37"/>
      <c r="E69" s="40" t="s">
        <v>50</v>
      </c>
      <c r="F69" s="37"/>
      <c r="G69" s="37"/>
      <c r="H69" s="37"/>
      <c r="I69" s="37"/>
      <c r="J69" s="38"/>
    </row>
    <row r="70" ht="30">
      <c r="A70" s="29" t="s">
        <v>31</v>
      </c>
      <c r="B70" s="36"/>
      <c r="C70" s="37"/>
      <c r="D70" s="37"/>
      <c r="E70" s="39" t="s">
        <v>95</v>
      </c>
      <c r="F70" s="37"/>
      <c r="G70" s="37"/>
      <c r="H70" s="37"/>
      <c r="I70" s="37"/>
      <c r="J70" s="38"/>
    </row>
    <row r="71" ht="75">
      <c r="A71" s="29" t="s">
        <v>33</v>
      </c>
      <c r="B71" s="36"/>
      <c r="C71" s="37"/>
      <c r="D71" s="37"/>
      <c r="E71" s="31" t="s">
        <v>96</v>
      </c>
      <c r="F71" s="37"/>
      <c r="G71" s="37"/>
      <c r="H71" s="37"/>
      <c r="I71" s="37"/>
      <c r="J71" s="38"/>
    </row>
    <row r="72">
      <c r="A72" s="29" t="s">
        <v>24</v>
      </c>
      <c r="B72" s="29">
        <v>20</v>
      </c>
      <c r="C72" s="30" t="s">
        <v>97</v>
      </c>
      <c r="D72" s="29" t="s">
        <v>50</v>
      </c>
      <c r="E72" s="31" t="s">
        <v>98</v>
      </c>
      <c r="F72" s="32" t="s">
        <v>85</v>
      </c>
      <c r="G72" s="33">
        <v>12</v>
      </c>
      <c r="H72" s="34">
        <v>0</v>
      </c>
      <c r="I72" s="34">
        <f>ROUND(G72*H72,P4)</f>
        <v>0</v>
      </c>
      <c r="J72" s="29"/>
      <c r="O72" s="35">
        <f>I72*0.21</f>
        <v>0</v>
      </c>
      <c r="P72">
        <v>3</v>
      </c>
    </row>
    <row r="73">
      <c r="A73" s="29" t="s">
        <v>29</v>
      </c>
      <c r="B73" s="36"/>
      <c r="C73" s="37"/>
      <c r="D73" s="37"/>
      <c r="E73" s="31" t="s">
        <v>99</v>
      </c>
      <c r="F73" s="37"/>
      <c r="G73" s="37"/>
      <c r="H73" s="37"/>
      <c r="I73" s="37"/>
      <c r="J73" s="38"/>
    </row>
    <row r="74" ht="30">
      <c r="A74" s="29" t="s">
        <v>31</v>
      </c>
      <c r="B74" s="36"/>
      <c r="C74" s="37"/>
      <c r="D74" s="37"/>
      <c r="E74" s="39" t="s">
        <v>100</v>
      </c>
      <c r="F74" s="37"/>
      <c r="G74" s="37"/>
      <c r="H74" s="37"/>
      <c r="I74" s="37"/>
      <c r="J74" s="38"/>
    </row>
    <row r="75" ht="120">
      <c r="A75" s="29" t="s">
        <v>33</v>
      </c>
      <c r="B75" s="36"/>
      <c r="C75" s="37"/>
      <c r="D75" s="37"/>
      <c r="E75" s="31" t="s">
        <v>101</v>
      </c>
      <c r="F75" s="37"/>
      <c r="G75" s="37"/>
      <c r="H75" s="37"/>
      <c r="I75" s="37"/>
      <c r="J75" s="38"/>
    </row>
    <row r="76">
      <c r="A76" s="29" t="s">
        <v>24</v>
      </c>
      <c r="B76" s="29">
        <v>21</v>
      </c>
      <c r="C76" s="30" t="s">
        <v>102</v>
      </c>
      <c r="D76" s="29" t="s">
        <v>50</v>
      </c>
      <c r="E76" s="31" t="s">
        <v>103</v>
      </c>
      <c r="F76" s="32" t="s">
        <v>85</v>
      </c>
      <c r="G76" s="33">
        <v>272</v>
      </c>
      <c r="H76" s="34">
        <v>0</v>
      </c>
      <c r="I76" s="34">
        <f>ROUND(G76*H76,P4)</f>
        <v>0</v>
      </c>
      <c r="J76" s="29"/>
      <c r="O76" s="35">
        <f>I76*0.21</f>
        <v>0</v>
      </c>
      <c r="P76">
        <v>3</v>
      </c>
    </row>
    <row r="77">
      <c r="A77" s="29" t="s">
        <v>29</v>
      </c>
      <c r="B77" s="36"/>
      <c r="C77" s="37"/>
      <c r="D77" s="37"/>
      <c r="E77" s="31" t="s">
        <v>104</v>
      </c>
      <c r="F77" s="37"/>
      <c r="G77" s="37"/>
      <c r="H77" s="37"/>
      <c r="I77" s="37"/>
      <c r="J77" s="38"/>
    </row>
    <row r="78" ht="30">
      <c r="A78" s="29" t="s">
        <v>31</v>
      </c>
      <c r="B78" s="36"/>
      <c r="C78" s="37"/>
      <c r="D78" s="37"/>
      <c r="E78" s="39" t="s">
        <v>105</v>
      </c>
      <c r="F78" s="37"/>
      <c r="G78" s="37"/>
      <c r="H78" s="37"/>
      <c r="I78" s="37"/>
      <c r="J78" s="38"/>
    </row>
    <row r="79" ht="409.5">
      <c r="A79" s="29" t="s">
        <v>33</v>
      </c>
      <c r="B79" s="36"/>
      <c r="C79" s="37"/>
      <c r="D79" s="37"/>
      <c r="E79" s="31" t="s">
        <v>106</v>
      </c>
      <c r="F79" s="37"/>
      <c r="G79" s="37"/>
      <c r="H79" s="37"/>
      <c r="I79" s="37"/>
      <c r="J79" s="38"/>
    </row>
    <row r="80">
      <c r="A80" s="29" t="s">
        <v>24</v>
      </c>
      <c r="B80" s="29">
        <v>22</v>
      </c>
      <c r="C80" s="30" t="s">
        <v>107</v>
      </c>
      <c r="D80" s="29" t="s">
        <v>50</v>
      </c>
      <c r="E80" s="31" t="s">
        <v>108</v>
      </c>
      <c r="F80" s="32" t="s">
        <v>85</v>
      </c>
      <c r="G80" s="33">
        <v>284</v>
      </c>
      <c r="H80" s="34">
        <v>0</v>
      </c>
      <c r="I80" s="34">
        <f>ROUND(G80*H80,P4)</f>
        <v>0</v>
      </c>
      <c r="J80" s="29"/>
      <c r="O80" s="35">
        <f>I80*0.21</f>
        <v>0</v>
      </c>
      <c r="P80">
        <v>3</v>
      </c>
    </row>
    <row r="81">
      <c r="A81" s="29" t="s">
        <v>29</v>
      </c>
      <c r="B81" s="36"/>
      <c r="C81" s="37"/>
      <c r="D81" s="37"/>
      <c r="E81" s="31" t="s">
        <v>109</v>
      </c>
      <c r="F81" s="37"/>
      <c r="G81" s="37"/>
      <c r="H81" s="37"/>
      <c r="I81" s="37"/>
      <c r="J81" s="38"/>
    </row>
    <row r="82" ht="30">
      <c r="A82" s="29" t="s">
        <v>31</v>
      </c>
      <c r="B82" s="36"/>
      <c r="C82" s="37"/>
      <c r="D82" s="37"/>
      <c r="E82" s="39" t="s">
        <v>110</v>
      </c>
      <c r="F82" s="37"/>
      <c r="G82" s="37"/>
      <c r="H82" s="37"/>
      <c r="I82" s="37"/>
      <c r="J82" s="38"/>
    </row>
    <row r="83" ht="270">
      <c r="A83" s="29" t="s">
        <v>33</v>
      </c>
      <c r="B83" s="36"/>
      <c r="C83" s="37"/>
      <c r="D83" s="37"/>
      <c r="E83" s="31" t="s">
        <v>111</v>
      </c>
      <c r="F83" s="37"/>
      <c r="G83" s="37"/>
      <c r="H83" s="37"/>
      <c r="I83" s="37"/>
      <c r="J83" s="38"/>
    </row>
    <row r="84">
      <c r="A84" s="29" t="s">
        <v>24</v>
      </c>
      <c r="B84" s="29">
        <v>23</v>
      </c>
      <c r="C84" s="30" t="s">
        <v>112</v>
      </c>
      <c r="D84" s="29" t="s">
        <v>50</v>
      </c>
      <c r="E84" s="31" t="s">
        <v>113</v>
      </c>
      <c r="F84" s="32" t="s">
        <v>85</v>
      </c>
      <c r="G84" s="33">
        <v>8</v>
      </c>
      <c r="H84" s="34">
        <v>0</v>
      </c>
      <c r="I84" s="34">
        <f>ROUND(G84*H84,P4)</f>
        <v>0</v>
      </c>
      <c r="J84" s="29"/>
      <c r="O84" s="35">
        <f>I84*0.21</f>
        <v>0</v>
      </c>
      <c r="P84">
        <v>3</v>
      </c>
    </row>
    <row r="85">
      <c r="A85" s="29" t="s">
        <v>29</v>
      </c>
      <c r="B85" s="36"/>
      <c r="C85" s="37"/>
      <c r="D85" s="37"/>
      <c r="E85" s="31" t="s">
        <v>114</v>
      </c>
      <c r="F85" s="37"/>
      <c r="G85" s="37"/>
      <c r="H85" s="37"/>
      <c r="I85" s="37"/>
      <c r="J85" s="38"/>
    </row>
    <row r="86" ht="30">
      <c r="A86" s="29" t="s">
        <v>31</v>
      </c>
      <c r="B86" s="36"/>
      <c r="C86" s="37"/>
      <c r="D86" s="37"/>
      <c r="E86" s="39" t="s">
        <v>115</v>
      </c>
      <c r="F86" s="37"/>
      <c r="G86" s="37"/>
      <c r="H86" s="37"/>
      <c r="I86" s="37"/>
      <c r="J86" s="38"/>
    </row>
    <row r="87" ht="345">
      <c r="A87" s="29" t="s">
        <v>33</v>
      </c>
      <c r="B87" s="36"/>
      <c r="C87" s="37"/>
      <c r="D87" s="37"/>
      <c r="E87" s="31" t="s">
        <v>116</v>
      </c>
      <c r="F87" s="37"/>
      <c r="G87" s="37"/>
      <c r="H87" s="37"/>
      <c r="I87" s="37"/>
      <c r="J87" s="38"/>
    </row>
    <row r="88">
      <c r="A88" s="29" t="s">
        <v>24</v>
      </c>
      <c r="B88" s="29">
        <v>24</v>
      </c>
      <c r="C88" s="30" t="s">
        <v>117</v>
      </c>
      <c r="D88" s="29" t="s">
        <v>50</v>
      </c>
      <c r="E88" s="31" t="s">
        <v>118</v>
      </c>
      <c r="F88" s="32" t="s">
        <v>85</v>
      </c>
      <c r="G88" s="33">
        <v>255</v>
      </c>
      <c r="H88" s="34">
        <v>0</v>
      </c>
      <c r="I88" s="34">
        <f>ROUND(G88*H88,P4)</f>
        <v>0</v>
      </c>
      <c r="J88" s="29"/>
      <c r="O88" s="35">
        <f>I88*0.21</f>
        <v>0</v>
      </c>
      <c r="P88">
        <v>3</v>
      </c>
    </row>
    <row r="89">
      <c r="A89" s="29" t="s">
        <v>29</v>
      </c>
      <c r="B89" s="36"/>
      <c r="C89" s="37"/>
      <c r="D89" s="37"/>
      <c r="E89" s="31" t="s">
        <v>119</v>
      </c>
      <c r="F89" s="37"/>
      <c r="G89" s="37"/>
      <c r="H89" s="37"/>
      <c r="I89" s="37"/>
      <c r="J89" s="38"/>
    </row>
    <row r="90" ht="30">
      <c r="A90" s="29" t="s">
        <v>31</v>
      </c>
      <c r="B90" s="36"/>
      <c r="C90" s="37"/>
      <c r="D90" s="37"/>
      <c r="E90" s="39" t="s">
        <v>120</v>
      </c>
      <c r="F90" s="37"/>
      <c r="G90" s="37"/>
      <c r="H90" s="37"/>
      <c r="I90" s="37"/>
      <c r="J90" s="38"/>
    </row>
    <row r="91" ht="330">
      <c r="A91" s="29" t="s">
        <v>33</v>
      </c>
      <c r="B91" s="36"/>
      <c r="C91" s="37"/>
      <c r="D91" s="37"/>
      <c r="E91" s="31" t="s">
        <v>121</v>
      </c>
      <c r="F91" s="37"/>
      <c r="G91" s="37"/>
      <c r="H91" s="37"/>
      <c r="I91" s="37"/>
      <c r="J91" s="38"/>
    </row>
    <row r="92">
      <c r="A92" s="29" t="s">
        <v>24</v>
      </c>
      <c r="B92" s="29">
        <v>25</v>
      </c>
      <c r="C92" s="30" t="s">
        <v>122</v>
      </c>
      <c r="D92" s="29" t="s">
        <v>50</v>
      </c>
      <c r="E92" s="31" t="s">
        <v>123</v>
      </c>
      <c r="F92" s="32" t="s">
        <v>81</v>
      </c>
      <c r="G92" s="33">
        <v>70</v>
      </c>
      <c r="H92" s="34">
        <v>0</v>
      </c>
      <c r="I92" s="34">
        <f>ROUND(G92*H92,P4)</f>
        <v>0</v>
      </c>
      <c r="J92" s="29"/>
      <c r="O92" s="35">
        <f>I92*0.21</f>
        <v>0</v>
      </c>
      <c r="P92">
        <v>3</v>
      </c>
    </row>
    <row r="93">
      <c r="A93" s="29" t="s">
        <v>29</v>
      </c>
      <c r="B93" s="36"/>
      <c r="C93" s="37"/>
      <c r="D93" s="37"/>
      <c r="E93" s="40" t="s">
        <v>50</v>
      </c>
      <c r="F93" s="37"/>
      <c r="G93" s="37"/>
      <c r="H93" s="37"/>
      <c r="I93" s="37"/>
      <c r="J93" s="38"/>
    </row>
    <row r="94" ht="30">
      <c r="A94" s="29" t="s">
        <v>31</v>
      </c>
      <c r="B94" s="36"/>
      <c r="C94" s="37"/>
      <c r="D94" s="37"/>
      <c r="E94" s="39" t="s">
        <v>124</v>
      </c>
      <c r="F94" s="37"/>
      <c r="G94" s="37"/>
      <c r="H94" s="37"/>
      <c r="I94" s="37"/>
      <c r="J94" s="38"/>
    </row>
    <row r="95" ht="75">
      <c r="A95" s="29" t="s">
        <v>33</v>
      </c>
      <c r="B95" s="36"/>
      <c r="C95" s="37"/>
      <c r="D95" s="37"/>
      <c r="E95" s="31" t="s">
        <v>125</v>
      </c>
      <c r="F95" s="37"/>
      <c r="G95" s="37"/>
      <c r="H95" s="37"/>
      <c r="I95" s="37"/>
      <c r="J95" s="38"/>
    </row>
    <row r="96">
      <c r="A96" s="29" t="s">
        <v>24</v>
      </c>
      <c r="B96" s="29">
        <v>26</v>
      </c>
      <c r="C96" s="30" t="s">
        <v>126</v>
      </c>
      <c r="D96" s="29" t="s">
        <v>50</v>
      </c>
      <c r="E96" s="31" t="s">
        <v>127</v>
      </c>
      <c r="F96" s="32" t="s">
        <v>81</v>
      </c>
      <c r="G96" s="33">
        <v>70</v>
      </c>
      <c r="H96" s="34">
        <v>0</v>
      </c>
      <c r="I96" s="34">
        <f>ROUND(G96*H96,P4)</f>
        <v>0</v>
      </c>
      <c r="J96" s="29"/>
      <c r="O96" s="35">
        <f>I96*0.21</f>
        <v>0</v>
      </c>
      <c r="P96">
        <v>3</v>
      </c>
    </row>
    <row r="97">
      <c r="A97" s="29" t="s">
        <v>29</v>
      </c>
      <c r="B97" s="36"/>
      <c r="C97" s="37"/>
      <c r="D97" s="37"/>
      <c r="E97" s="31" t="s">
        <v>128</v>
      </c>
      <c r="F97" s="37"/>
      <c r="G97" s="37"/>
      <c r="H97" s="37"/>
      <c r="I97" s="37"/>
      <c r="J97" s="38"/>
    </row>
    <row r="98" ht="30">
      <c r="A98" s="29" t="s">
        <v>31</v>
      </c>
      <c r="B98" s="36"/>
      <c r="C98" s="37"/>
      <c r="D98" s="37"/>
      <c r="E98" s="39" t="s">
        <v>124</v>
      </c>
      <c r="F98" s="37"/>
      <c r="G98" s="37"/>
      <c r="H98" s="37"/>
      <c r="I98" s="37"/>
      <c r="J98" s="38"/>
    </row>
    <row r="99" ht="75">
      <c r="A99" s="29" t="s">
        <v>33</v>
      </c>
      <c r="B99" s="36"/>
      <c r="C99" s="37"/>
      <c r="D99" s="37"/>
      <c r="E99" s="31" t="s">
        <v>129</v>
      </c>
      <c r="F99" s="37"/>
      <c r="G99" s="37"/>
      <c r="H99" s="37"/>
      <c r="I99" s="37"/>
      <c r="J99" s="38"/>
    </row>
    <row r="100">
      <c r="A100" s="23" t="s">
        <v>21</v>
      </c>
      <c r="B100" s="24"/>
      <c r="C100" s="25" t="s">
        <v>130</v>
      </c>
      <c r="D100" s="26"/>
      <c r="E100" s="23" t="s">
        <v>131</v>
      </c>
      <c r="F100" s="26"/>
      <c r="G100" s="26"/>
      <c r="H100" s="26"/>
      <c r="I100" s="27">
        <f>SUMIFS(I101:I112,A101:A112,"P")</f>
        <v>0</v>
      </c>
      <c r="J100" s="28"/>
    </row>
    <row r="101">
      <c r="A101" s="29" t="s">
        <v>24</v>
      </c>
      <c r="B101" s="29">
        <v>27</v>
      </c>
      <c r="C101" s="30" t="s">
        <v>132</v>
      </c>
      <c r="D101" s="29" t="s">
        <v>50</v>
      </c>
      <c r="E101" s="31" t="s">
        <v>133</v>
      </c>
      <c r="F101" s="32" t="s">
        <v>85</v>
      </c>
      <c r="G101" s="33">
        <v>15.199999999999999</v>
      </c>
      <c r="H101" s="34">
        <v>0</v>
      </c>
      <c r="I101" s="34">
        <f>ROUND(G101*H101,P4)</f>
        <v>0</v>
      </c>
      <c r="J101" s="29"/>
      <c r="O101" s="35">
        <f>I101*0.21</f>
        <v>0</v>
      </c>
      <c r="P101">
        <v>3</v>
      </c>
    </row>
    <row r="102">
      <c r="A102" s="29" t="s">
        <v>29</v>
      </c>
      <c r="B102" s="36"/>
      <c r="C102" s="37"/>
      <c r="D102" s="37"/>
      <c r="E102" s="31" t="s">
        <v>134</v>
      </c>
      <c r="F102" s="37"/>
      <c r="G102" s="37"/>
      <c r="H102" s="37"/>
      <c r="I102" s="37"/>
      <c r="J102" s="38"/>
    </row>
    <row r="103" ht="30">
      <c r="A103" s="29" t="s">
        <v>31</v>
      </c>
      <c r="B103" s="36"/>
      <c r="C103" s="37"/>
      <c r="D103" s="37"/>
      <c r="E103" s="39" t="s">
        <v>135</v>
      </c>
      <c r="F103" s="37"/>
      <c r="G103" s="37"/>
      <c r="H103" s="37"/>
      <c r="I103" s="37"/>
      <c r="J103" s="38"/>
    </row>
    <row r="104" ht="409.5">
      <c r="A104" s="29" t="s">
        <v>33</v>
      </c>
      <c r="B104" s="36"/>
      <c r="C104" s="37"/>
      <c r="D104" s="37"/>
      <c r="E104" s="31" t="s">
        <v>136</v>
      </c>
      <c r="F104" s="37"/>
      <c r="G104" s="37"/>
      <c r="H104" s="37"/>
      <c r="I104" s="37"/>
      <c r="J104" s="38"/>
    </row>
    <row r="105">
      <c r="A105" s="29" t="s">
        <v>24</v>
      </c>
      <c r="B105" s="29">
        <v>28</v>
      </c>
      <c r="C105" s="30" t="s">
        <v>137</v>
      </c>
      <c r="D105" s="29" t="s">
        <v>50</v>
      </c>
      <c r="E105" s="31" t="s">
        <v>138</v>
      </c>
      <c r="F105" s="32" t="s">
        <v>85</v>
      </c>
      <c r="G105" s="33">
        <v>3</v>
      </c>
      <c r="H105" s="34">
        <v>0</v>
      </c>
      <c r="I105" s="34">
        <f>ROUND(G105*H105,P4)</f>
        <v>0</v>
      </c>
      <c r="J105" s="29"/>
      <c r="O105" s="35">
        <f>I105*0.21</f>
        <v>0</v>
      </c>
      <c r="P105">
        <v>3</v>
      </c>
    </row>
    <row r="106">
      <c r="A106" s="29" t="s">
        <v>29</v>
      </c>
      <c r="B106" s="36"/>
      <c r="C106" s="37"/>
      <c r="D106" s="37"/>
      <c r="E106" s="31" t="s">
        <v>139</v>
      </c>
      <c r="F106" s="37"/>
      <c r="G106" s="37"/>
      <c r="H106" s="37"/>
      <c r="I106" s="37"/>
      <c r="J106" s="38"/>
    </row>
    <row r="107" ht="30">
      <c r="A107" s="29" t="s">
        <v>31</v>
      </c>
      <c r="B107" s="36"/>
      <c r="C107" s="37"/>
      <c r="D107" s="37"/>
      <c r="E107" s="39" t="s">
        <v>140</v>
      </c>
      <c r="F107" s="37"/>
      <c r="G107" s="37"/>
      <c r="H107" s="37"/>
      <c r="I107" s="37"/>
      <c r="J107" s="38"/>
    </row>
    <row r="108" ht="409.5">
      <c r="A108" s="29" t="s">
        <v>33</v>
      </c>
      <c r="B108" s="36"/>
      <c r="C108" s="37"/>
      <c r="D108" s="37"/>
      <c r="E108" s="31" t="s">
        <v>136</v>
      </c>
      <c r="F108" s="37"/>
      <c r="G108" s="37"/>
      <c r="H108" s="37"/>
      <c r="I108" s="37"/>
      <c r="J108" s="38"/>
    </row>
    <row r="109">
      <c r="A109" s="29" t="s">
        <v>24</v>
      </c>
      <c r="B109" s="29">
        <v>29</v>
      </c>
      <c r="C109" s="30" t="s">
        <v>141</v>
      </c>
      <c r="D109" s="29" t="s">
        <v>50</v>
      </c>
      <c r="E109" s="31" t="s">
        <v>142</v>
      </c>
      <c r="F109" s="32" t="s">
        <v>85</v>
      </c>
      <c r="G109" s="33">
        <v>4</v>
      </c>
      <c r="H109" s="34">
        <v>0</v>
      </c>
      <c r="I109" s="34">
        <f>ROUND(G109*H109,P4)</f>
        <v>0</v>
      </c>
      <c r="J109" s="29"/>
      <c r="O109" s="35">
        <f>I109*0.21</f>
        <v>0</v>
      </c>
      <c r="P109">
        <v>3</v>
      </c>
    </row>
    <row r="110">
      <c r="A110" s="29" t="s">
        <v>29</v>
      </c>
      <c r="B110" s="36"/>
      <c r="C110" s="37"/>
      <c r="D110" s="37"/>
      <c r="E110" s="31" t="s">
        <v>143</v>
      </c>
      <c r="F110" s="37"/>
      <c r="G110" s="37"/>
      <c r="H110" s="37"/>
      <c r="I110" s="37"/>
      <c r="J110" s="38"/>
    </row>
    <row r="111" ht="30">
      <c r="A111" s="29" t="s">
        <v>31</v>
      </c>
      <c r="B111" s="36"/>
      <c r="C111" s="37"/>
      <c r="D111" s="37"/>
      <c r="E111" s="39" t="s">
        <v>144</v>
      </c>
      <c r="F111" s="37"/>
      <c r="G111" s="37"/>
      <c r="H111" s="37"/>
      <c r="I111" s="37"/>
      <c r="J111" s="38"/>
    </row>
    <row r="112" ht="150">
      <c r="A112" s="29" t="s">
        <v>33</v>
      </c>
      <c r="B112" s="36"/>
      <c r="C112" s="37"/>
      <c r="D112" s="37"/>
      <c r="E112" s="31" t="s">
        <v>145</v>
      </c>
      <c r="F112" s="37"/>
      <c r="G112" s="37"/>
      <c r="H112" s="37"/>
      <c r="I112" s="37"/>
      <c r="J112" s="38"/>
    </row>
    <row r="113">
      <c r="A113" s="23" t="s">
        <v>21</v>
      </c>
      <c r="B113" s="24"/>
      <c r="C113" s="25" t="s">
        <v>146</v>
      </c>
      <c r="D113" s="26"/>
      <c r="E113" s="23" t="s">
        <v>147</v>
      </c>
      <c r="F113" s="26"/>
      <c r="G113" s="26"/>
      <c r="H113" s="26"/>
      <c r="I113" s="27">
        <f>SUMIFS(I114:I141,A114:A141,"P")</f>
        <v>0</v>
      </c>
      <c r="J113" s="28"/>
    </row>
    <row r="114">
      <c r="A114" s="29" t="s">
        <v>24</v>
      </c>
      <c r="B114" s="29">
        <v>30</v>
      </c>
      <c r="C114" s="30" t="s">
        <v>148</v>
      </c>
      <c r="D114" s="29" t="s">
        <v>50</v>
      </c>
      <c r="E114" s="31" t="s">
        <v>149</v>
      </c>
      <c r="F114" s="32" t="s">
        <v>81</v>
      </c>
      <c r="G114" s="33">
        <v>150</v>
      </c>
      <c r="H114" s="34">
        <v>0</v>
      </c>
      <c r="I114" s="34">
        <f>ROUND(G114*H114,P4)</f>
        <v>0</v>
      </c>
      <c r="J114" s="29"/>
      <c r="O114" s="35">
        <f>I114*0.21</f>
        <v>0</v>
      </c>
      <c r="P114">
        <v>3</v>
      </c>
    </row>
    <row r="115">
      <c r="A115" s="29" t="s">
        <v>29</v>
      </c>
      <c r="B115" s="36"/>
      <c r="C115" s="37"/>
      <c r="D115" s="37"/>
      <c r="E115" s="31" t="s">
        <v>150</v>
      </c>
      <c r="F115" s="37"/>
      <c r="G115" s="37"/>
      <c r="H115" s="37"/>
      <c r="I115" s="37"/>
      <c r="J115" s="38"/>
    </row>
    <row r="116" ht="30">
      <c r="A116" s="29" t="s">
        <v>31</v>
      </c>
      <c r="B116" s="36"/>
      <c r="C116" s="37"/>
      <c r="D116" s="37"/>
      <c r="E116" s="39" t="s">
        <v>151</v>
      </c>
      <c r="F116" s="37"/>
      <c r="G116" s="37"/>
      <c r="H116" s="37"/>
      <c r="I116" s="37"/>
      <c r="J116" s="38"/>
    </row>
    <row r="117" ht="165">
      <c r="A117" s="29" t="s">
        <v>33</v>
      </c>
      <c r="B117" s="36"/>
      <c r="C117" s="37"/>
      <c r="D117" s="37"/>
      <c r="E117" s="31" t="s">
        <v>152</v>
      </c>
      <c r="F117" s="37"/>
      <c r="G117" s="37"/>
      <c r="H117" s="37"/>
      <c r="I117" s="37"/>
      <c r="J117" s="38"/>
    </row>
    <row r="118">
      <c r="A118" s="29" t="s">
        <v>24</v>
      </c>
      <c r="B118" s="29">
        <v>31</v>
      </c>
      <c r="C118" s="30" t="s">
        <v>153</v>
      </c>
      <c r="D118" s="29" t="s">
        <v>50</v>
      </c>
      <c r="E118" s="31" t="s">
        <v>154</v>
      </c>
      <c r="F118" s="32" t="s">
        <v>81</v>
      </c>
      <c r="G118" s="33">
        <v>160</v>
      </c>
      <c r="H118" s="34">
        <v>0</v>
      </c>
      <c r="I118" s="34">
        <f>ROUND(G118*H118,P4)</f>
        <v>0</v>
      </c>
      <c r="J118" s="29"/>
      <c r="O118" s="35">
        <f>I118*0.21</f>
        <v>0</v>
      </c>
      <c r="P118">
        <v>3</v>
      </c>
    </row>
    <row r="119">
      <c r="A119" s="29" t="s">
        <v>29</v>
      </c>
      <c r="B119" s="36"/>
      <c r="C119" s="37"/>
      <c r="D119" s="37"/>
      <c r="E119" s="31" t="s">
        <v>155</v>
      </c>
      <c r="F119" s="37"/>
      <c r="G119" s="37"/>
      <c r="H119" s="37"/>
      <c r="I119" s="37"/>
      <c r="J119" s="38"/>
    </row>
    <row r="120" ht="30">
      <c r="A120" s="29" t="s">
        <v>31</v>
      </c>
      <c r="B120" s="36"/>
      <c r="C120" s="37"/>
      <c r="D120" s="37"/>
      <c r="E120" s="39" t="s">
        <v>156</v>
      </c>
      <c r="F120" s="37"/>
      <c r="G120" s="37"/>
      <c r="H120" s="37"/>
      <c r="I120" s="37"/>
      <c r="J120" s="38"/>
    </row>
    <row r="121" ht="90">
      <c r="A121" s="29" t="s">
        <v>33</v>
      </c>
      <c r="B121" s="36"/>
      <c r="C121" s="37"/>
      <c r="D121" s="37"/>
      <c r="E121" s="31" t="s">
        <v>157</v>
      </c>
      <c r="F121" s="37"/>
      <c r="G121" s="37"/>
      <c r="H121" s="37"/>
      <c r="I121" s="37"/>
      <c r="J121" s="38"/>
    </row>
    <row r="122">
      <c r="A122" s="29" t="s">
        <v>24</v>
      </c>
      <c r="B122" s="29">
        <v>32</v>
      </c>
      <c r="C122" s="30" t="s">
        <v>158</v>
      </c>
      <c r="D122" s="29" t="s">
        <v>50</v>
      </c>
      <c r="E122" s="31" t="s">
        <v>159</v>
      </c>
      <c r="F122" s="32" t="s">
        <v>81</v>
      </c>
      <c r="G122" s="33">
        <v>150</v>
      </c>
      <c r="H122" s="34">
        <v>0</v>
      </c>
      <c r="I122" s="34">
        <f>ROUND(G122*H122,P4)</f>
        <v>0</v>
      </c>
      <c r="J122" s="29"/>
      <c r="O122" s="35">
        <f>I122*0.21</f>
        <v>0</v>
      </c>
      <c r="P122">
        <v>3</v>
      </c>
    </row>
    <row r="123">
      <c r="A123" s="29" t="s">
        <v>29</v>
      </c>
      <c r="B123" s="36"/>
      <c r="C123" s="37"/>
      <c r="D123" s="37"/>
      <c r="E123" s="40" t="s">
        <v>50</v>
      </c>
      <c r="F123" s="37"/>
      <c r="G123" s="37"/>
      <c r="H123" s="37"/>
      <c r="I123" s="37"/>
      <c r="J123" s="38"/>
    </row>
    <row r="124" ht="30">
      <c r="A124" s="29" t="s">
        <v>31</v>
      </c>
      <c r="B124" s="36"/>
      <c r="C124" s="37"/>
      <c r="D124" s="37"/>
      <c r="E124" s="39" t="s">
        <v>151</v>
      </c>
      <c r="F124" s="37"/>
      <c r="G124" s="37"/>
      <c r="H124" s="37"/>
      <c r="I124" s="37"/>
      <c r="J124" s="38"/>
    </row>
    <row r="125" ht="120">
      <c r="A125" s="29" t="s">
        <v>33</v>
      </c>
      <c r="B125" s="36"/>
      <c r="C125" s="37"/>
      <c r="D125" s="37"/>
      <c r="E125" s="31" t="s">
        <v>160</v>
      </c>
      <c r="F125" s="37"/>
      <c r="G125" s="37"/>
      <c r="H125" s="37"/>
      <c r="I125" s="37"/>
      <c r="J125" s="38"/>
    </row>
    <row r="126">
      <c r="A126" s="29" t="s">
        <v>24</v>
      </c>
      <c r="B126" s="29">
        <v>33</v>
      </c>
      <c r="C126" s="30" t="s">
        <v>161</v>
      </c>
      <c r="D126" s="29" t="s">
        <v>50</v>
      </c>
      <c r="E126" s="31" t="s">
        <v>162</v>
      </c>
      <c r="F126" s="32" t="s">
        <v>81</v>
      </c>
      <c r="G126" s="33">
        <v>300</v>
      </c>
      <c r="H126" s="34">
        <v>0</v>
      </c>
      <c r="I126" s="34">
        <f>ROUND(G126*H126,P4)</f>
        <v>0</v>
      </c>
      <c r="J126" s="29"/>
      <c r="O126" s="35">
        <f>I126*0.21</f>
        <v>0</v>
      </c>
      <c r="P126">
        <v>3</v>
      </c>
    </row>
    <row r="127">
      <c r="A127" s="29" t="s">
        <v>29</v>
      </c>
      <c r="B127" s="36"/>
      <c r="C127" s="37"/>
      <c r="D127" s="37"/>
      <c r="E127" s="31" t="s">
        <v>163</v>
      </c>
      <c r="F127" s="37"/>
      <c r="G127" s="37"/>
      <c r="H127" s="37"/>
      <c r="I127" s="37"/>
      <c r="J127" s="38"/>
    </row>
    <row r="128" ht="30">
      <c r="A128" s="29" t="s">
        <v>31</v>
      </c>
      <c r="B128" s="36"/>
      <c r="C128" s="37"/>
      <c r="D128" s="37"/>
      <c r="E128" s="39" t="s">
        <v>164</v>
      </c>
      <c r="F128" s="37"/>
      <c r="G128" s="37"/>
      <c r="H128" s="37"/>
      <c r="I128" s="37"/>
      <c r="J128" s="38"/>
    </row>
    <row r="129" ht="120">
      <c r="A129" s="29" t="s">
        <v>33</v>
      </c>
      <c r="B129" s="36"/>
      <c r="C129" s="37"/>
      <c r="D129" s="37"/>
      <c r="E129" s="31" t="s">
        <v>160</v>
      </c>
      <c r="F129" s="37"/>
      <c r="G129" s="37"/>
      <c r="H129" s="37"/>
      <c r="I129" s="37"/>
      <c r="J129" s="38"/>
    </row>
    <row r="130">
      <c r="A130" s="29" t="s">
        <v>24</v>
      </c>
      <c r="B130" s="29">
        <v>34</v>
      </c>
      <c r="C130" s="30" t="s">
        <v>165</v>
      </c>
      <c r="D130" s="29" t="s">
        <v>50</v>
      </c>
      <c r="E130" s="31" t="s">
        <v>166</v>
      </c>
      <c r="F130" s="32" t="s">
        <v>81</v>
      </c>
      <c r="G130" s="33">
        <v>150</v>
      </c>
      <c r="H130" s="34">
        <v>0</v>
      </c>
      <c r="I130" s="34">
        <f>ROUND(G130*H130,P4)</f>
        <v>0</v>
      </c>
      <c r="J130" s="29"/>
      <c r="O130" s="35">
        <f>I130*0.21</f>
        <v>0</v>
      </c>
      <c r="P130">
        <v>3</v>
      </c>
    </row>
    <row r="131">
      <c r="A131" s="29" t="s">
        <v>29</v>
      </c>
      <c r="B131" s="36"/>
      <c r="C131" s="37"/>
      <c r="D131" s="37"/>
      <c r="E131" s="40" t="s">
        <v>50</v>
      </c>
      <c r="F131" s="37"/>
      <c r="G131" s="37"/>
      <c r="H131" s="37"/>
      <c r="I131" s="37"/>
      <c r="J131" s="38"/>
    </row>
    <row r="132" ht="30">
      <c r="A132" s="29" t="s">
        <v>31</v>
      </c>
      <c r="B132" s="36"/>
      <c r="C132" s="37"/>
      <c r="D132" s="37"/>
      <c r="E132" s="39" t="s">
        <v>151</v>
      </c>
      <c r="F132" s="37"/>
      <c r="G132" s="37"/>
      <c r="H132" s="37"/>
      <c r="I132" s="37"/>
      <c r="J132" s="38"/>
    </row>
    <row r="133" ht="195">
      <c r="A133" s="29" t="s">
        <v>33</v>
      </c>
      <c r="B133" s="36"/>
      <c r="C133" s="37"/>
      <c r="D133" s="37"/>
      <c r="E133" s="31" t="s">
        <v>167</v>
      </c>
      <c r="F133" s="37"/>
      <c r="G133" s="37"/>
      <c r="H133" s="37"/>
      <c r="I133" s="37"/>
      <c r="J133" s="38"/>
    </row>
    <row r="134">
      <c r="A134" s="29" t="s">
        <v>24</v>
      </c>
      <c r="B134" s="29">
        <v>35</v>
      </c>
      <c r="C134" s="30" t="s">
        <v>168</v>
      </c>
      <c r="D134" s="29" t="s">
        <v>50</v>
      </c>
      <c r="E134" s="31" t="s">
        <v>169</v>
      </c>
      <c r="F134" s="32" t="s">
        <v>81</v>
      </c>
      <c r="G134" s="33">
        <v>150</v>
      </c>
      <c r="H134" s="34">
        <v>0</v>
      </c>
      <c r="I134" s="34">
        <f>ROUND(G134*H134,P4)</f>
        <v>0</v>
      </c>
      <c r="J134" s="29"/>
      <c r="O134" s="35">
        <f>I134*0.21</f>
        <v>0</v>
      </c>
      <c r="P134">
        <v>3</v>
      </c>
    </row>
    <row r="135">
      <c r="A135" s="29" t="s">
        <v>29</v>
      </c>
      <c r="B135" s="36"/>
      <c r="C135" s="37"/>
      <c r="D135" s="37"/>
      <c r="E135" s="40" t="s">
        <v>50</v>
      </c>
      <c r="F135" s="37"/>
      <c r="G135" s="37"/>
      <c r="H135" s="37"/>
      <c r="I135" s="37"/>
      <c r="J135" s="38"/>
    </row>
    <row r="136" ht="30">
      <c r="A136" s="29" t="s">
        <v>31</v>
      </c>
      <c r="B136" s="36"/>
      <c r="C136" s="37"/>
      <c r="D136" s="37"/>
      <c r="E136" s="39" t="s">
        <v>151</v>
      </c>
      <c r="F136" s="37"/>
      <c r="G136" s="37"/>
      <c r="H136" s="37"/>
      <c r="I136" s="37"/>
      <c r="J136" s="38"/>
    </row>
    <row r="137" ht="195">
      <c r="A137" s="29" t="s">
        <v>33</v>
      </c>
      <c r="B137" s="36"/>
      <c r="C137" s="37"/>
      <c r="D137" s="37"/>
      <c r="E137" s="31" t="s">
        <v>167</v>
      </c>
      <c r="F137" s="37"/>
      <c r="G137" s="37"/>
      <c r="H137" s="37"/>
      <c r="I137" s="37"/>
      <c r="J137" s="38"/>
    </row>
    <row r="138">
      <c r="A138" s="29" t="s">
        <v>24</v>
      </c>
      <c r="B138" s="29">
        <v>36</v>
      </c>
      <c r="C138" s="30" t="s">
        <v>170</v>
      </c>
      <c r="D138" s="29" t="s">
        <v>50</v>
      </c>
      <c r="E138" s="31" t="s">
        <v>171</v>
      </c>
      <c r="F138" s="32" t="s">
        <v>81</v>
      </c>
      <c r="G138" s="33">
        <v>150</v>
      </c>
      <c r="H138" s="34">
        <v>0</v>
      </c>
      <c r="I138" s="34">
        <f>ROUND(G138*H138,P4)</f>
        <v>0</v>
      </c>
      <c r="J138" s="29"/>
      <c r="O138" s="35">
        <f>I138*0.21</f>
        <v>0</v>
      </c>
      <c r="P138">
        <v>3</v>
      </c>
    </row>
    <row r="139">
      <c r="A139" s="29" t="s">
        <v>29</v>
      </c>
      <c r="B139" s="36"/>
      <c r="C139" s="37"/>
      <c r="D139" s="37"/>
      <c r="E139" s="40" t="s">
        <v>50</v>
      </c>
      <c r="F139" s="37"/>
      <c r="G139" s="37"/>
      <c r="H139" s="37"/>
      <c r="I139" s="37"/>
      <c r="J139" s="38"/>
    </row>
    <row r="140" ht="30">
      <c r="A140" s="29" t="s">
        <v>31</v>
      </c>
      <c r="B140" s="36"/>
      <c r="C140" s="37"/>
      <c r="D140" s="37"/>
      <c r="E140" s="39" t="s">
        <v>151</v>
      </c>
      <c r="F140" s="37"/>
      <c r="G140" s="37"/>
      <c r="H140" s="37"/>
      <c r="I140" s="37"/>
      <c r="J140" s="38"/>
    </row>
    <row r="141" ht="195">
      <c r="A141" s="29" t="s">
        <v>33</v>
      </c>
      <c r="B141" s="36"/>
      <c r="C141" s="37"/>
      <c r="D141" s="37"/>
      <c r="E141" s="31" t="s">
        <v>167</v>
      </c>
      <c r="F141" s="37"/>
      <c r="G141" s="37"/>
      <c r="H141" s="37"/>
      <c r="I141" s="37"/>
      <c r="J141" s="38"/>
    </row>
    <row r="142">
      <c r="A142" s="23" t="s">
        <v>21</v>
      </c>
      <c r="B142" s="24"/>
      <c r="C142" s="25" t="s">
        <v>172</v>
      </c>
      <c r="D142" s="26"/>
      <c r="E142" s="23" t="s">
        <v>173</v>
      </c>
      <c r="F142" s="26"/>
      <c r="G142" s="26"/>
      <c r="H142" s="26"/>
      <c r="I142" s="27">
        <f>SUMIFS(I143:I145,A143:A145,"P")</f>
        <v>0</v>
      </c>
      <c r="J142" s="28"/>
    </row>
    <row r="143">
      <c r="A143" s="29" t="s">
        <v>24</v>
      </c>
      <c r="B143" s="29">
        <v>37</v>
      </c>
      <c r="C143" s="30" t="s">
        <v>174</v>
      </c>
      <c r="D143" s="29" t="s">
        <v>50</v>
      </c>
      <c r="E143" s="31" t="s">
        <v>175</v>
      </c>
      <c r="F143" s="32" t="s">
        <v>176</v>
      </c>
      <c r="G143" s="33">
        <v>19</v>
      </c>
      <c r="H143" s="34">
        <v>0</v>
      </c>
      <c r="I143" s="34">
        <f>ROUND(G143*H143,P4)</f>
        <v>0</v>
      </c>
      <c r="J143" s="29"/>
      <c r="O143" s="35">
        <f>I143*0.21</f>
        <v>0</v>
      </c>
      <c r="P143">
        <v>3</v>
      </c>
    </row>
    <row r="144">
      <c r="A144" s="29" t="s">
        <v>29</v>
      </c>
      <c r="B144" s="36"/>
      <c r="C144" s="37"/>
      <c r="D144" s="37"/>
      <c r="E144" s="31" t="s">
        <v>177</v>
      </c>
      <c r="F144" s="37"/>
      <c r="G144" s="37"/>
      <c r="H144" s="37"/>
      <c r="I144" s="37"/>
      <c r="J144" s="38"/>
    </row>
    <row r="145" ht="330">
      <c r="A145" s="29" t="s">
        <v>33</v>
      </c>
      <c r="B145" s="36"/>
      <c r="C145" s="37"/>
      <c r="D145" s="37"/>
      <c r="E145" s="31" t="s">
        <v>178</v>
      </c>
      <c r="F145" s="37"/>
      <c r="G145" s="37"/>
      <c r="H145" s="37"/>
      <c r="I145" s="37"/>
      <c r="J145" s="38"/>
    </row>
    <row r="146">
      <c r="A146" s="23" t="s">
        <v>21</v>
      </c>
      <c r="B146" s="24"/>
      <c r="C146" s="25" t="s">
        <v>179</v>
      </c>
      <c r="D146" s="26"/>
      <c r="E146" s="23" t="s">
        <v>180</v>
      </c>
      <c r="F146" s="26"/>
      <c r="G146" s="26"/>
      <c r="H146" s="26"/>
      <c r="I146" s="27">
        <f>SUMIFS(I147:I179,A147:A179,"P")</f>
        <v>0</v>
      </c>
      <c r="J146" s="28"/>
    </row>
    <row r="147" ht="30">
      <c r="A147" s="29" t="s">
        <v>24</v>
      </c>
      <c r="B147" s="29">
        <v>38</v>
      </c>
      <c r="C147" s="30" t="s">
        <v>181</v>
      </c>
      <c r="D147" s="29" t="s">
        <v>50</v>
      </c>
      <c r="E147" s="31" t="s">
        <v>182</v>
      </c>
      <c r="F147" s="32" t="s">
        <v>176</v>
      </c>
      <c r="G147" s="33">
        <v>41</v>
      </c>
      <c r="H147" s="34">
        <v>0</v>
      </c>
      <c r="I147" s="34">
        <f>ROUND(G147*H147,P4)</f>
        <v>0</v>
      </c>
      <c r="J147" s="29"/>
      <c r="O147" s="35">
        <f>I147*0.21</f>
        <v>0</v>
      </c>
      <c r="P147">
        <v>3</v>
      </c>
    </row>
    <row r="148">
      <c r="A148" s="29" t="s">
        <v>29</v>
      </c>
      <c r="B148" s="36"/>
      <c r="C148" s="37"/>
      <c r="D148" s="37"/>
      <c r="E148" s="31" t="s">
        <v>183</v>
      </c>
      <c r="F148" s="37"/>
      <c r="G148" s="37"/>
      <c r="H148" s="37"/>
      <c r="I148" s="37"/>
      <c r="J148" s="38"/>
    </row>
    <row r="149" ht="225">
      <c r="A149" s="29" t="s">
        <v>33</v>
      </c>
      <c r="B149" s="36"/>
      <c r="C149" s="37"/>
      <c r="D149" s="37"/>
      <c r="E149" s="31" t="s">
        <v>184</v>
      </c>
      <c r="F149" s="37"/>
      <c r="G149" s="37"/>
      <c r="H149" s="37"/>
      <c r="I149" s="37"/>
      <c r="J149" s="38"/>
    </row>
    <row r="150">
      <c r="A150" s="29" t="s">
        <v>24</v>
      </c>
      <c r="B150" s="29">
        <v>39</v>
      </c>
      <c r="C150" s="30" t="s">
        <v>185</v>
      </c>
      <c r="D150" s="29" t="s">
        <v>50</v>
      </c>
      <c r="E150" s="31" t="s">
        <v>186</v>
      </c>
      <c r="F150" s="32" t="s">
        <v>176</v>
      </c>
      <c r="G150" s="33">
        <v>30</v>
      </c>
      <c r="H150" s="34">
        <v>0</v>
      </c>
      <c r="I150" s="34">
        <f>ROUND(G150*H150,P4)</f>
        <v>0</v>
      </c>
      <c r="J150" s="29"/>
      <c r="O150" s="35">
        <f>I150*0.21</f>
        <v>0</v>
      </c>
      <c r="P150">
        <v>3</v>
      </c>
    </row>
    <row r="151" ht="30">
      <c r="A151" s="29" t="s">
        <v>29</v>
      </c>
      <c r="B151" s="36"/>
      <c r="C151" s="37"/>
      <c r="D151" s="37"/>
      <c r="E151" s="31" t="s">
        <v>187</v>
      </c>
      <c r="F151" s="37"/>
      <c r="G151" s="37"/>
      <c r="H151" s="37"/>
      <c r="I151" s="37"/>
      <c r="J151" s="38"/>
    </row>
    <row r="152" ht="120">
      <c r="A152" s="29" t="s">
        <v>33</v>
      </c>
      <c r="B152" s="36"/>
      <c r="C152" s="37"/>
      <c r="D152" s="37"/>
      <c r="E152" s="31" t="s">
        <v>188</v>
      </c>
      <c r="F152" s="37"/>
      <c r="G152" s="37"/>
      <c r="H152" s="37"/>
      <c r="I152" s="37"/>
      <c r="J152" s="38"/>
    </row>
    <row r="153">
      <c r="A153" s="29" t="s">
        <v>24</v>
      </c>
      <c r="B153" s="29">
        <v>40</v>
      </c>
      <c r="C153" s="30" t="s">
        <v>189</v>
      </c>
      <c r="D153" s="29" t="s">
        <v>50</v>
      </c>
      <c r="E153" s="31" t="s">
        <v>190</v>
      </c>
      <c r="F153" s="32" t="s">
        <v>62</v>
      </c>
      <c r="G153" s="33">
        <v>2</v>
      </c>
      <c r="H153" s="34">
        <v>0</v>
      </c>
      <c r="I153" s="34">
        <f>ROUND(G153*H153,P4)</f>
        <v>0</v>
      </c>
      <c r="J153" s="29"/>
      <c r="O153" s="35">
        <f>I153*0.21</f>
        <v>0</v>
      </c>
      <c r="P153">
        <v>3</v>
      </c>
    </row>
    <row r="154">
      <c r="A154" s="29" t="s">
        <v>29</v>
      </c>
      <c r="B154" s="36"/>
      <c r="C154" s="37"/>
      <c r="D154" s="37"/>
      <c r="E154" s="31" t="s">
        <v>191</v>
      </c>
      <c r="F154" s="37"/>
      <c r="G154" s="37"/>
      <c r="H154" s="37"/>
      <c r="I154" s="37"/>
      <c r="J154" s="38"/>
    </row>
    <row r="155" ht="60">
      <c r="A155" s="29" t="s">
        <v>33</v>
      </c>
      <c r="B155" s="36"/>
      <c r="C155" s="37"/>
      <c r="D155" s="37"/>
      <c r="E155" s="31" t="s">
        <v>192</v>
      </c>
      <c r="F155" s="37"/>
      <c r="G155" s="37"/>
      <c r="H155" s="37"/>
      <c r="I155" s="37"/>
      <c r="J155" s="38"/>
    </row>
    <row r="156">
      <c r="A156" s="29" t="s">
        <v>24</v>
      </c>
      <c r="B156" s="29">
        <v>41</v>
      </c>
      <c r="C156" s="30" t="s">
        <v>193</v>
      </c>
      <c r="D156" s="29" t="s">
        <v>50</v>
      </c>
      <c r="E156" s="31" t="s">
        <v>194</v>
      </c>
      <c r="F156" s="32" t="s">
        <v>81</v>
      </c>
      <c r="G156" s="33">
        <v>12.5</v>
      </c>
      <c r="H156" s="34">
        <v>0</v>
      </c>
      <c r="I156" s="34">
        <f>ROUND(G156*H156,P4)</f>
        <v>0</v>
      </c>
      <c r="J156" s="29"/>
      <c r="O156" s="35">
        <f>I156*0.21</f>
        <v>0</v>
      </c>
      <c r="P156">
        <v>3</v>
      </c>
    </row>
    <row r="157">
      <c r="A157" s="29" t="s">
        <v>29</v>
      </c>
      <c r="B157" s="36"/>
      <c r="C157" s="37"/>
      <c r="D157" s="37"/>
      <c r="E157" s="40" t="s">
        <v>50</v>
      </c>
      <c r="F157" s="37"/>
      <c r="G157" s="37"/>
      <c r="H157" s="37"/>
      <c r="I157" s="37"/>
      <c r="J157" s="38"/>
    </row>
    <row r="158" ht="30">
      <c r="A158" s="29" t="s">
        <v>31</v>
      </c>
      <c r="B158" s="36"/>
      <c r="C158" s="37"/>
      <c r="D158" s="37"/>
      <c r="E158" s="39" t="s">
        <v>195</v>
      </c>
      <c r="F158" s="37"/>
      <c r="G158" s="37"/>
      <c r="H158" s="37"/>
      <c r="I158" s="37"/>
      <c r="J158" s="38"/>
    </row>
    <row r="159" ht="105">
      <c r="A159" s="29" t="s">
        <v>33</v>
      </c>
      <c r="B159" s="36"/>
      <c r="C159" s="37"/>
      <c r="D159" s="37"/>
      <c r="E159" s="31" t="s">
        <v>196</v>
      </c>
      <c r="F159" s="37"/>
      <c r="G159" s="37"/>
      <c r="H159" s="37"/>
      <c r="I159" s="37"/>
      <c r="J159" s="38"/>
    </row>
    <row r="160" ht="30">
      <c r="A160" s="29" t="s">
        <v>24</v>
      </c>
      <c r="B160" s="29">
        <v>42</v>
      </c>
      <c r="C160" s="30" t="s">
        <v>197</v>
      </c>
      <c r="D160" s="29" t="s">
        <v>50</v>
      </c>
      <c r="E160" s="31" t="s">
        <v>198</v>
      </c>
      <c r="F160" s="32" t="s">
        <v>176</v>
      </c>
      <c r="G160" s="33">
        <v>32</v>
      </c>
      <c r="H160" s="34">
        <v>0</v>
      </c>
      <c r="I160" s="34">
        <f>ROUND(G160*H160,P4)</f>
        <v>0</v>
      </c>
      <c r="J160" s="29"/>
      <c r="O160" s="35">
        <f>I160*0.21</f>
        <v>0</v>
      </c>
      <c r="P160">
        <v>3</v>
      </c>
    </row>
    <row r="161">
      <c r="A161" s="29" t="s">
        <v>29</v>
      </c>
      <c r="B161" s="36"/>
      <c r="C161" s="37"/>
      <c r="D161" s="37"/>
      <c r="E161" s="31" t="s">
        <v>199</v>
      </c>
      <c r="F161" s="37"/>
      <c r="G161" s="37"/>
      <c r="H161" s="37"/>
      <c r="I161" s="37"/>
      <c r="J161" s="38"/>
    </row>
    <row r="162" ht="30">
      <c r="A162" s="29" t="s">
        <v>31</v>
      </c>
      <c r="B162" s="36"/>
      <c r="C162" s="37"/>
      <c r="D162" s="37"/>
      <c r="E162" s="39" t="s">
        <v>200</v>
      </c>
      <c r="F162" s="37"/>
      <c r="G162" s="37"/>
      <c r="H162" s="37"/>
      <c r="I162" s="37"/>
      <c r="J162" s="38"/>
    </row>
    <row r="163" ht="90">
      <c r="A163" s="29" t="s">
        <v>33</v>
      </c>
      <c r="B163" s="36"/>
      <c r="C163" s="37"/>
      <c r="D163" s="37"/>
      <c r="E163" s="31" t="s">
        <v>201</v>
      </c>
      <c r="F163" s="37"/>
      <c r="G163" s="37"/>
      <c r="H163" s="37"/>
      <c r="I163" s="37"/>
      <c r="J163" s="38"/>
    </row>
    <row r="164">
      <c r="A164" s="29" t="s">
        <v>24</v>
      </c>
      <c r="B164" s="29">
        <v>43</v>
      </c>
      <c r="C164" s="30" t="s">
        <v>202</v>
      </c>
      <c r="D164" s="29" t="s">
        <v>50</v>
      </c>
      <c r="E164" s="31" t="s">
        <v>203</v>
      </c>
      <c r="F164" s="32" t="s">
        <v>176</v>
      </c>
      <c r="G164" s="33">
        <v>15</v>
      </c>
      <c r="H164" s="34">
        <v>0</v>
      </c>
      <c r="I164" s="34">
        <f>ROUND(G164*H164,P4)</f>
        <v>0</v>
      </c>
      <c r="J164" s="29"/>
      <c r="O164" s="35">
        <f>I164*0.21</f>
        <v>0</v>
      </c>
      <c r="P164">
        <v>3</v>
      </c>
    </row>
    <row r="165">
      <c r="A165" s="29" t="s">
        <v>29</v>
      </c>
      <c r="B165" s="36"/>
      <c r="C165" s="37"/>
      <c r="D165" s="37"/>
      <c r="E165" s="31" t="s">
        <v>204</v>
      </c>
      <c r="F165" s="37"/>
      <c r="G165" s="37"/>
      <c r="H165" s="37"/>
      <c r="I165" s="37"/>
      <c r="J165" s="38"/>
    </row>
    <row r="166" ht="30">
      <c r="A166" s="29" t="s">
        <v>31</v>
      </c>
      <c r="B166" s="36"/>
      <c r="C166" s="37"/>
      <c r="D166" s="37"/>
      <c r="E166" s="39" t="s">
        <v>205</v>
      </c>
      <c r="F166" s="37"/>
      <c r="G166" s="37"/>
      <c r="H166" s="37"/>
      <c r="I166" s="37"/>
      <c r="J166" s="38"/>
    </row>
    <row r="167" ht="75">
      <c r="A167" s="29" t="s">
        <v>33</v>
      </c>
      <c r="B167" s="36"/>
      <c r="C167" s="37"/>
      <c r="D167" s="37"/>
      <c r="E167" s="31" t="s">
        <v>206</v>
      </c>
      <c r="F167" s="37"/>
      <c r="G167" s="37"/>
      <c r="H167" s="37"/>
      <c r="I167" s="37"/>
      <c r="J167" s="38"/>
    </row>
    <row r="168">
      <c r="A168" s="29" t="s">
        <v>24</v>
      </c>
      <c r="B168" s="29">
        <v>44</v>
      </c>
      <c r="C168" s="30" t="s">
        <v>207</v>
      </c>
      <c r="D168" s="29" t="s">
        <v>50</v>
      </c>
      <c r="E168" s="31" t="s">
        <v>208</v>
      </c>
      <c r="F168" s="32" t="s">
        <v>176</v>
      </c>
      <c r="G168" s="33">
        <v>15</v>
      </c>
      <c r="H168" s="34">
        <v>0</v>
      </c>
      <c r="I168" s="34">
        <f>ROUND(G168*H168,P4)</f>
        <v>0</v>
      </c>
      <c r="J168" s="29"/>
      <c r="O168" s="35">
        <f>I168*0.21</f>
        <v>0</v>
      </c>
      <c r="P168">
        <v>3</v>
      </c>
    </row>
    <row r="169">
      <c r="A169" s="29" t="s">
        <v>29</v>
      </c>
      <c r="B169" s="36"/>
      <c r="C169" s="37"/>
      <c r="D169" s="37"/>
      <c r="E169" s="31" t="s">
        <v>209</v>
      </c>
      <c r="F169" s="37"/>
      <c r="G169" s="37"/>
      <c r="H169" s="37"/>
      <c r="I169" s="37"/>
      <c r="J169" s="38"/>
    </row>
    <row r="170" ht="30">
      <c r="A170" s="29" t="s">
        <v>31</v>
      </c>
      <c r="B170" s="36"/>
      <c r="C170" s="37"/>
      <c r="D170" s="37"/>
      <c r="E170" s="39" t="s">
        <v>205</v>
      </c>
      <c r="F170" s="37"/>
      <c r="G170" s="37"/>
      <c r="H170" s="37"/>
      <c r="I170" s="37"/>
      <c r="J170" s="38"/>
    </row>
    <row r="171" ht="90">
      <c r="A171" s="29" t="s">
        <v>33</v>
      </c>
      <c r="B171" s="36"/>
      <c r="C171" s="37"/>
      <c r="D171" s="37"/>
      <c r="E171" s="31" t="s">
        <v>210</v>
      </c>
      <c r="F171" s="37"/>
      <c r="G171" s="37"/>
      <c r="H171" s="37"/>
      <c r="I171" s="37"/>
      <c r="J171" s="38"/>
    </row>
    <row r="172">
      <c r="A172" s="29" t="s">
        <v>24</v>
      </c>
      <c r="B172" s="29">
        <v>45</v>
      </c>
      <c r="C172" s="30" t="s">
        <v>211</v>
      </c>
      <c r="D172" s="29" t="s">
        <v>50</v>
      </c>
      <c r="E172" s="31" t="s">
        <v>212</v>
      </c>
      <c r="F172" s="32" t="s">
        <v>85</v>
      </c>
      <c r="G172" s="33">
        <v>27</v>
      </c>
      <c r="H172" s="34">
        <v>0</v>
      </c>
      <c r="I172" s="34">
        <f>ROUND(G172*H172,P4)</f>
        <v>0</v>
      </c>
      <c r="J172" s="29"/>
      <c r="O172" s="35">
        <f>I172*0.21</f>
        <v>0</v>
      </c>
      <c r="P172">
        <v>3</v>
      </c>
    </row>
    <row r="173">
      <c r="A173" s="29" t="s">
        <v>29</v>
      </c>
      <c r="B173" s="36"/>
      <c r="C173" s="37"/>
      <c r="D173" s="37"/>
      <c r="E173" s="31" t="s">
        <v>213</v>
      </c>
      <c r="F173" s="37"/>
      <c r="G173" s="37"/>
      <c r="H173" s="37"/>
      <c r="I173" s="37"/>
      <c r="J173" s="38"/>
    </row>
    <row r="174" ht="45">
      <c r="A174" s="29" t="s">
        <v>31</v>
      </c>
      <c r="B174" s="36"/>
      <c r="C174" s="37"/>
      <c r="D174" s="37"/>
      <c r="E174" s="39" t="s">
        <v>214</v>
      </c>
      <c r="F174" s="37"/>
      <c r="G174" s="37"/>
      <c r="H174" s="37"/>
      <c r="I174" s="37"/>
      <c r="J174" s="38"/>
    </row>
    <row r="175" ht="180">
      <c r="A175" s="29" t="s">
        <v>33</v>
      </c>
      <c r="B175" s="36"/>
      <c r="C175" s="37"/>
      <c r="D175" s="37"/>
      <c r="E175" s="31" t="s">
        <v>215</v>
      </c>
      <c r="F175" s="37"/>
      <c r="G175" s="37"/>
      <c r="H175" s="37"/>
      <c r="I175" s="37"/>
      <c r="J175" s="38"/>
    </row>
    <row r="176">
      <c r="A176" s="29" t="s">
        <v>24</v>
      </c>
      <c r="B176" s="29">
        <v>46</v>
      </c>
      <c r="C176" s="30" t="s">
        <v>216</v>
      </c>
      <c r="D176" s="29" t="s">
        <v>50</v>
      </c>
      <c r="E176" s="31" t="s">
        <v>217</v>
      </c>
      <c r="F176" s="32" t="s">
        <v>85</v>
      </c>
      <c r="G176" s="33">
        <v>13.5</v>
      </c>
      <c r="H176" s="34">
        <v>0</v>
      </c>
      <c r="I176" s="34">
        <f>ROUND(G176*H176,P4)</f>
        <v>0</v>
      </c>
      <c r="J176" s="29"/>
      <c r="O176" s="35">
        <f>I176*0.21</f>
        <v>0</v>
      </c>
      <c r="P176">
        <v>3</v>
      </c>
    </row>
    <row r="177">
      <c r="A177" s="29" t="s">
        <v>29</v>
      </c>
      <c r="B177" s="36"/>
      <c r="C177" s="37"/>
      <c r="D177" s="37"/>
      <c r="E177" s="31" t="s">
        <v>218</v>
      </c>
      <c r="F177" s="37"/>
      <c r="G177" s="37"/>
      <c r="H177" s="37"/>
      <c r="I177" s="37"/>
      <c r="J177" s="38"/>
    </row>
    <row r="178" ht="30">
      <c r="A178" s="29" t="s">
        <v>31</v>
      </c>
      <c r="B178" s="36"/>
      <c r="C178" s="37"/>
      <c r="D178" s="37"/>
      <c r="E178" s="39" t="s">
        <v>219</v>
      </c>
      <c r="F178" s="37"/>
      <c r="G178" s="37"/>
      <c r="H178" s="37"/>
      <c r="I178" s="37"/>
      <c r="J178" s="38"/>
    </row>
    <row r="179" ht="180">
      <c r="A179" s="29" t="s">
        <v>33</v>
      </c>
      <c r="B179" s="41"/>
      <c r="C179" s="42"/>
      <c r="D179" s="42"/>
      <c r="E179" s="31" t="s">
        <v>215</v>
      </c>
      <c r="F179" s="42"/>
      <c r="G179" s="42"/>
      <c r="H179" s="42"/>
      <c r="I179" s="42"/>
      <c r="J179" s="43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PACHL\user</dc:creator>
  <cp:lastModifiedBy>PACHL\user</cp:lastModifiedBy>
  <dcterms:created xsi:type="dcterms:W3CDTF">2025-03-21T11:38:48Z</dcterms:created>
  <dcterms:modified xsi:type="dcterms:W3CDTF">2025-03-21T11:38:48Z</dcterms:modified>
</cp:coreProperties>
</file>