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OneDrive\Dokumenty\Havárie, nákupy - SK\24_25_23  Signalizace pracovník - klient v Domově Jílové\"/>
    </mc:Choice>
  </mc:AlternateContent>
  <xr:revisionPtr revIDLastSave="0" documentId="13_ncr:1_{6CD012C4-5DBC-4964-9E8F-BEC7D115C61C}" xr6:coauthVersionLast="47" xr6:coauthVersionMax="47" xr10:uidLastSave="{00000000-0000-0000-0000-000000000000}"/>
  <bookViews>
    <workbookView xWindow="-28920" yWindow="-900" windowWidth="29040" windowHeight="15720" xr2:uid="{00000000-000D-0000-FFFF-FFFF00000000}"/>
  </bookViews>
  <sheets>
    <sheet name="List1" sheetId="1" r:id="rId1"/>
    <sheet name="List2" sheetId="2" r:id="rId2"/>
    <sheet name="List3" sheetId="3" r:id="rId3"/>
  </sheets>
  <calcPr calcId="191029"/>
</workbook>
</file>

<file path=xl/calcChain.xml><?xml version="1.0" encoding="utf-8"?>
<calcChain xmlns="http://schemas.openxmlformats.org/spreadsheetml/2006/main">
  <c r="I61" i="1" l="1"/>
  <c r="I8" i="1"/>
  <c r="I9" i="1"/>
  <c r="I10" i="1"/>
  <c r="I11" i="1"/>
  <c r="I12" i="1"/>
  <c r="I13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G8" i="1"/>
  <c r="G9" i="1"/>
  <c r="G10" i="1"/>
  <c r="G11" i="1"/>
  <c r="G12" i="1"/>
  <c r="G13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I7" i="1"/>
  <c r="G7" i="1"/>
  <c r="G46" i="1" l="1"/>
  <c r="I46" i="1"/>
  <c r="I63" i="1" l="1"/>
  <c r="I64" i="1" s="1"/>
</calcChain>
</file>

<file path=xl/sharedStrings.xml><?xml version="1.0" encoding="utf-8"?>
<sst xmlns="http://schemas.openxmlformats.org/spreadsheetml/2006/main" count="137" uniqueCount="73">
  <si>
    <t>ks</t>
  </si>
  <si>
    <t>Celkem bez DPH</t>
  </si>
  <si>
    <t>V ………………………………. dne ………………………………..</t>
  </si>
  <si>
    <t>…………………………………………………………………………………..</t>
  </si>
  <si>
    <t>Příloha č. 1 - Výkaz výměr (technické parametry - rozpočet)</t>
  </si>
  <si>
    <t>Položka</t>
  </si>
  <si>
    <t xml:space="preserve"> </t>
  </si>
  <si>
    <t>Doprava a cestovné do místa určení</t>
  </si>
  <si>
    <t>podpis oprávněné osoby</t>
  </si>
  <si>
    <t xml:space="preserve">Popis </t>
  </si>
  <si>
    <t>Typ</t>
  </si>
  <si>
    <t>Množství</t>
  </si>
  <si>
    <t>MJ</t>
  </si>
  <si>
    <t>Materiál celkem</t>
  </si>
  <si>
    <t>Montáž celkem</t>
  </si>
  <si>
    <t>Adaptér pro napájení koncových prvků baterií C2450 vč. Baterie pro napájení koncových bezdrátových prvků</t>
  </si>
  <si>
    <t>Síťový kabel, drát, CAT5E, LSOH, včetně konektorů RJ45</t>
  </si>
  <si>
    <t>Instalace datového kabelu</t>
  </si>
  <si>
    <t>Dvojlinka nestíněná 2x0,75mm2 černo/rudá 1 m</t>
  </si>
  <si>
    <t>Instalace napájecího kabelu</t>
  </si>
  <si>
    <t>Kabelová lišta</t>
  </si>
  <si>
    <t>Instalace kabelové lišty</t>
  </si>
  <si>
    <t>Ostatní rozpočtové náklady</t>
  </si>
  <si>
    <t>Montáž        cena</t>
  </si>
  <si>
    <t>Materiál     cena</t>
  </si>
  <si>
    <t xml:space="preserve">Montáž cena celkem </t>
  </si>
  <si>
    <t>Materiál cena celkem</t>
  </si>
  <si>
    <t>Ostatní náklady celkem</t>
  </si>
  <si>
    <t>Demontáž původního systému</t>
  </si>
  <si>
    <t xml:space="preserve">Ekologická likvidace odpadu </t>
  </si>
  <si>
    <t>Přesun hmot a materiálu</t>
  </si>
  <si>
    <t>Dokumentace skutečného provedení</t>
  </si>
  <si>
    <t>Úklid prostor průběžný a konečný</t>
  </si>
  <si>
    <r>
      <t xml:space="preserve">Název veřejné zakázky: </t>
    </r>
    <r>
      <rPr>
        <b/>
        <sz val="12"/>
        <color theme="1"/>
        <rFont val="Arial Nova"/>
        <family val="2"/>
      </rPr>
      <t>„Signalizace pracovník-klient v Domově Jílové“</t>
    </r>
  </si>
  <si>
    <t>m</t>
  </si>
  <si>
    <t>Zprovoznění a kontrola systému</t>
  </si>
  <si>
    <t>Zaškolení pracovníků</t>
  </si>
  <si>
    <t>Switch 8 portů</t>
  </si>
  <si>
    <t>Switch modul ZPT IP</t>
  </si>
  <si>
    <t>Komunikační jednotka k lůžku klienta s příslušenstvím</t>
  </si>
  <si>
    <t xml:space="preserve">Napáječ 350W 24V IP </t>
  </si>
  <si>
    <t>Záložní zdroj při výpadku el. pro zajištění činnosti min. 24 hodin.</t>
  </si>
  <si>
    <t>Nouzové tlačítko do vlhkého prostředí s kompletním bezkabelovým zapojením:                                                       přenost signálu k řídící jednotce pokoje bez nutnosti stavebních úprav
možnost uživatelského přesunu tlačítka při změně dispozice místnosti
napájení na baterii s životností baterie min. 18 měsíců a diagnostika stavu baterie
stavové LED světlo červené barvy s informací o vyslaném nouzovém signálu, zelené  barvy reset</t>
  </si>
  <si>
    <t>Nouzové tlačítko do vlhkého prostředí s táhlem a kompletním bezkabelovým zapojením:                              přenost signálu k řídící jednotce pokoje bez nutnosti stavebních úprav
možnost uživatelského přesunu tlačítka při změně dispozice místnosti
napájení na baterii s životností baterie min. 18 měsíců a diagnostika stavu baterie
stavové LED světlo červené barvy s informací o vyslaném nouzovém signálu, zelené barvy reset</t>
  </si>
  <si>
    <t>Konfigurace systému podle požadavku zadavatele</t>
  </si>
  <si>
    <t xml:space="preserve">Programování  </t>
  </si>
  <si>
    <t>Modul systému hlášení alermu z externího systému EPS</t>
  </si>
  <si>
    <t xml:space="preserve">Dotykový komunikační terminál v pokoji klienta s příslušenstvím:                                                                                                                                                                       barevný dotykový disple, velikost min. 8‘‘                  s vestavěnou čtečkou RFID                                                                                                       klientský a personální systém se zabezpečením proti vstupu klienta. </t>
  </si>
  <si>
    <t>Dotykový personální terminál personálu s příslušenstvím:                                                                                                                            barevný dotykový displej, velikost minimálně 8"        s vestavěnou čtečkou RFID</t>
  </si>
  <si>
    <t>Nouzové tlačítko s lůžku klienta s příslušenstvím:                  stavové LED světlo červené barvy s informací o vyslaném nouzovém signálu, zelené barvy reset</t>
  </si>
  <si>
    <t>Světelná signalizace nad vchody s příslušenstvím:                           min. 3 základní odlišné barvy</t>
  </si>
  <si>
    <t xml:space="preserve">Přenosné čidlo ve tvaru hodinek s možností upnutí na ruku nebo k nošení na krku k detekci pádu a opuštění prostoru:                                          kompletní  připojení v systémech </t>
  </si>
  <si>
    <t xml:space="preserve">Modul zvukového přenosu akce z jídelny do pokojů klientů,                                                                                                                      kompletní  připojení v systémech  </t>
  </si>
  <si>
    <t>Modul detekčních podložek pod matraci lůžka s variabilitou do dalšího lůžka,                               systém prevence pádu a vzniku dekubitů</t>
  </si>
  <si>
    <t xml:space="preserve">Modul vchodové video venkovní komunikační jednotky,                                                        komplerní připojení v systémech  </t>
  </si>
  <si>
    <t xml:space="preserve">Modul detekce pádu ve vnitřním a venkovním prostoru IP,                                                    kompletní připojení s systémech                                                                                        </t>
  </si>
  <si>
    <t>Centrální systémový server,
dostačující pro obsluhu min. 70 klientů</t>
  </si>
  <si>
    <t xml:space="preserve">Licence, soubor všech potřebných licencí zajišťující požadovaný provoz  </t>
  </si>
  <si>
    <t>Identifikační čip RFID pro přihlášení pracovníka,  modualrita bezproblémového přihlášení se systémem MiFare</t>
  </si>
  <si>
    <t xml:space="preserve">Modul monitorování opuštění vymezeného prostoru (2 vjezdové brány a 1 branka) IP,                                                                                                kompletní  připojení v systémech </t>
  </si>
  <si>
    <t>Instalační materiál</t>
  </si>
  <si>
    <t>Instalace</t>
  </si>
  <si>
    <t xml:space="preserve">Příslušenství </t>
  </si>
  <si>
    <t>Průchod zdivem, stropem</t>
  </si>
  <si>
    <t>Příprava a úprva stavebního otvoru, zhotovení drážky</t>
  </si>
  <si>
    <t>Zednické začištění, oprava stěn a stropů</t>
  </si>
  <si>
    <t>Zapravení drážky a zednická začištění</t>
  </si>
  <si>
    <t>Stavební materiál</t>
  </si>
  <si>
    <t>Zajištění předmětu plnění</t>
  </si>
  <si>
    <t xml:space="preserve">Celkem s DPH 12% </t>
  </si>
  <si>
    <t>kpl</t>
  </si>
  <si>
    <t>Světelná signalizace nad vchody s příslušenstvím:    využití stávajícího kabeláže                                                      min. 3 základní odlišné barvy</t>
  </si>
  <si>
    <t xml:space="preserve">Nouzový spínač k  lůžku klienta s příslušenstvím: variabilita ke každému lůžku a s funkcí proti vytržení kabelu ze zásuvky. Výhodou LED světlo o informaci vyslaného signálu.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</si>
</sst>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Arial Nova"/>
      <family val="2"/>
    </font>
    <font>
      <b/>
      <sz val="12"/>
      <color theme="1"/>
      <name val="Arial Nova"/>
      <family val="2"/>
    </font>
    <font>
      <b/>
      <u/>
      <sz val="11"/>
      <color theme="1"/>
      <name val="Arial Nova"/>
      <family val="2"/>
    </font>
    <font>
      <sz val="11"/>
      <color theme="1"/>
      <name val="Arial Nova"/>
      <family val="2"/>
    </font>
    <font>
      <b/>
      <sz val="11"/>
      <color theme="1"/>
      <name val="Arial Nova"/>
      <family val="2"/>
    </font>
    <font>
      <b/>
      <sz val="14"/>
      <color theme="1"/>
      <name val="Arial Nova"/>
      <family val="2"/>
    </font>
    <font>
      <b/>
      <sz val="12"/>
      <color rgb="FFFF0000"/>
      <name val="Arial Nova"/>
      <family val="2"/>
    </font>
    <font>
      <b/>
      <sz val="14"/>
      <color rgb="FFFF0000"/>
      <name val="Arial Nova"/>
      <family val="2"/>
    </font>
    <font>
      <sz val="11"/>
      <name val="Arial Nov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 applyAlignment="1">
      <alignment vertical="center"/>
    </xf>
    <xf numFmtId="0" fontId="4" fillId="0" borderId="0" xfId="0" applyFont="1"/>
    <xf numFmtId="0" fontId="3" fillId="0" borderId="0" xfId="0" applyFont="1"/>
    <xf numFmtId="0" fontId="4" fillId="0" borderId="7" xfId="0" applyFont="1" applyBorder="1"/>
    <xf numFmtId="0" fontId="2" fillId="2" borderId="1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4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0" fontId="4" fillId="0" borderId="1" xfId="0" applyFont="1" applyBorder="1"/>
    <xf numFmtId="0" fontId="4" fillId="0" borderId="2" xfId="0" applyFont="1" applyBorder="1" applyAlignment="1">
      <alignment horizontal="left" wrapText="1"/>
    </xf>
    <xf numFmtId="0" fontId="4" fillId="0" borderId="1" xfId="0" applyFont="1" applyBorder="1" applyAlignment="1">
      <alignment horizontal="center"/>
    </xf>
    <xf numFmtId="164" fontId="4" fillId="3" borderId="1" xfId="0" applyNumberFormat="1" applyFont="1" applyFill="1" applyBorder="1" applyAlignment="1">
      <alignment horizontal="center"/>
    </xf>
    <xf numFmtId="164" fontId="4" fillId="0" borderId="1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/>
    </xf>
    <xf numFmtId="0" fontId="4" fillId="2" borderId="13" xfId="0" applyFont="1" applyFill="1" applyBorder="1"/>
    <xf numFmtId="0" fontId="5" fillId="2" borderId="13" xfId="0" applyFont="1" applyFill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2" fillId="2" borderId="10" xfId="0" applyFont="1" applyFill="1" applyBorder="1" applyAlignment="1">
      <alignment horizontal="right" vertical="center"/>
    </xf>
    <xf numFmtId="0" fontId="2" fillId="2" borderId="10" xfId="0" applyFont="1" applyFill="1" applyBorder="1"/>
    <xf numFmtId="0" fontId="2" fillId="2" borderId="11" xfId="0" applyFont="1" applyFill="1" applyBorder="1"/>
    <xf numFmtId="0" fontId="2" fillId="0" borderId="0" xfId="0" applyFont="1"/>
    <xf numFmtId="0" fontId="4" fillId="0" borderId="16" xfId="0" applyFont="1" applyBorder="1"/>
    <xf numFmtId="0" fontId="4" fillId="0" borderId="16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wrapText="1"/>
    </xf>
    <xf numFmtId="0" fontId="4" fillId="0" borderId="8" xfId="0" applyFont="1" applyBorder="1"/>
    <xf numFmtId="0" fontId="4" fillId="0" borderId="8" xfId="0" applyFont="1" applyBorder="1" applyAlignment="1">
      <alignment horizontal="left"/>
    </xf>
    <xf numFmtId="0" fontId="4" fillId="2" borderId="9" xfId="0" applyFont="1" applyFill="1" applyBorder="1"/>
    <xf numFmtId="0" fontId="4" fillId="2" borderId="10" xfId="0" applyFont="1" applyFill="1" applyBorder="1"/>
    <xf numFmtId="0" fontId="4" fillId="2" borderId="10" xfId="0" applyFont="1" applyFill="1" applyBorder="1" applyAlignment="1">
      <alignment wrapText="1"/>
    </xf>
    <xf numFmtId="0" fontId="4" fillId="2" borderId="10" xfId="0" applyFont="1" applyFill="1" applyBorder="1" applyAlignment="1">
      <alignment horizontal="center" wrapText="1"/>
    </xf>
    <xf numFmtId="0" fontId="6" fillId="0" borderId="7" xfId="0" applyFont="1" applyBorder="1"/>
    <xf numFmtId="164" fontId="8" fillId="0" borderId="18" xfId="0" applyNumberFormat="1" applyFont="1" applyBorder="1"/>
    <xf numFmtId="0" fontId="4" fillId="0" borderId="9" xfId="0" applyFont="1" applyBorder="1"/>
    <xf numFmtId="0" fontId="4" fillId="0" borderId="10" xfId="0" applyFont="1" applyBorder="1"/>
    <xf numFmtId="0" fontId="8" fillId="0" borderId="10" xfId="0" applyFont="1" applyBorder="1"/>
    <xf numFmtId="164" fontId="8" fillId="0" borderId="11" xfId="0" applyNumberFormat="1" applyFont="1" applyBorder="1"/>
    <xf numFmtId="0" fontId="8" fillId="0" borderId="7" xfId="0" applyFont="1" applyBorder="1"/>
    <xf numFmtId="0" fontId="2" fillId="2" borderId="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 vertical="center"/>
    </xf>
    <xf numFmtId="164" fontId="4" fillId="0" borderId="19" xfId="0" applyNumberFormat="1" applyFont="1" applyBorder="1"/>
    <xf numFmtId="0" fontId="4" fillId="0" borderId="16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4" fillId="0" borderId="20" xfId="0" applyNumberFormat="1" applyFont="1" applyBorder="1"/>
    <xf numFmtId="0" fontId="4" fillId="0" borderId="0" xfId="0" applyFont="1" applyAlignment="1">
      <alignment horizontal="left" wrapText="1"/>
    </xf>
    <xf numFmtId="0" fontId="9" fillId="0" borderId="1" xfId="0" applyFont="1" applyBorder="1" applyAlignment="1">
      <alignment horizontal="center"/>
    </xf>
    <xf numFmtId="0" fontId="9" fillId="0" borderId="1" xfId="0" applyFont="1" applyBorder="1" applyAlignment="1">
      <alignment horizontal="left" wrapText="1"/>
    </xf>
    <xf numFmtId="0" fontId="5" fillId="0" borderId="0" xfId="0" applyFont="1" applyAlignment="1">
      <alignment horizontal="left"/>
    </xf>
    <xf numFmtId="0" fontId="6" fillId="2" borderId="10" xfId="0" applyFont="1" applyFill="1" applyBorder="1" applyAlignment="1">
      <alignment horizontal="left" wrapText="1"/>
    </xf>
    <xf numFmtId="0" fontId="6" fillId="2" borderId="11" xfId="0" applyFont="1" applyFill="1" applyBorder="1" applyAlignment="1">
      <alignment horizontal="left" wrapText="1"/>
    </xf>
    <xf numFmtId="0" fontId="6" fillId="0" borderId="7" xfId="0" applyFont="1" applyBorder="1" applyAlignment="1">
      <alignment horizontal="center"/>
    </xf>
    <xf numFmtId="0" fontId="6" fillId="2" borderId="17" xfId="0" applyFont="1" applyFill="1" applyBorder="1" applyAlignment="1">
      <alignment horizontal="left"/>
    </xf>
    <xf numFmtId="4" fontId="6" fillId="2" borderId="13" xfId="0" applyNumberFormat="1" applyFont="1" applyFill="1" applyBorder="1" applyAlignment="1">
      <alignment horizontal="left"/>
    </xf>
    <xf numFmtId="4" fontId="6" fillId="2" borderId="12" xfId="0" applyNumberFormat="1" applyFont="1" applyFill="1" applyBorder="1" applyAlignment="1">
      <alignment horizontal="left"/>
    </xf>
    <xf numFmtId="0" fontId="4" fillId="0" borderId="21" xfId="0" applyFont="1" applyBorder="1" applyAlignment="1">
      <alignment horizontal="center" vertical="center"/>
    </xf>
    <xf numFmtId="0" fontId="4" fillId="0" borderId="8" xfId="0" applyFont="1" applyBorder="1" applyAlignment="1">
      <alignment horizontal="left" wrapText="1"/>
    </xf>
    <xf numFmtId="164" fontId="4" fillId="3" borderId="8" xfId="0" applyNumberFormat="1" applyFont="1" applyFill="1" applyBorder="1" applyAlignment="1">
      <alignment horizontal="center"/>
    </xf>
    <xf numFmtId="164" fontId="4" fillId="0" borderId="8" xfId="0" applyNumberFormat="1" applyFont="1" applyBorder="1" applyAlignment="1">
      <alignment horizontal="center"/>
    </xf>
    <xf numFmtId="164" fontId="4" fillId="0" borderId="20" xfId="0" applyNumberFormat="1" applyFont="1" applyBorder="1" applyAlignment="1">
      <alignment horizontal="center"/>
    </xf>
    <xf numFmtId="0" fontId="4" fillId="0" borderId="22" xfId="0" applyFont="1" applyBorder="1" applyAlignment="1">
      <alignment horizontal="center" vertical="center"/>
    </xf>
    <xf numFmtId="0" fontId="4" fillId="2" borderId="14" xfId="0" applyFont="1" applyFill="1" applyBorder="1"/>
    <xf numFmtId="0" fontId="6" fillId="2" borderId="23" xfId="0" applyFont="1" applyFill="1" applyBorder="1" applyAlignment="1">
      <alignment horizontal="left"/>
    </xf>
    <xf numFmtId="0" fontId="4" fillId="2" borderId="9" xfId="0" applyFont="1" applyFill="1" applyBorder="1" applyAlignment="1">
      <alignment horizontal="center" vertical="center"/>
    </xf>
    <xf numFmtId="0" fontId="4" fillId="0" borderId="24" xfId="0" applyFont="1" applyBorder="1"/>
    <xf numFmtId="0" fontId="4" fillId="0" borderId="24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6" fillId="0" borderId="24" xfId="0" applyFont="1" applyBorder="1" applyAlignment="1">
      <alignment horizontal="center" wrapText="1"/>
    </xf>
    <xf numFmtId="164" fontId="7" fillId="0" borderId="2" xfId="0" applyNumberFormat="1" applyFont="1" applyBorder="1"/>
    <xf numFmtId="0" fontId="6" fillId="0" borderId="25" xfId="0" applyFont="1" applyBorder="1" applyAlignment="1">
      <alignment horizontal="center" wrapText="1"/>
    </xf>
    <xf numFmtId="164" fontId="7" fillId="0" borderId="26" xfId="0" applyNumberFormat="1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164" fontId="4" fillId="0" borderId="7" xfId="0" applyNumberFormat="1" applyFont="1" applyBorder="1" applyAlignment="1">
      <alignment horizontal="center"/>
    </xf>
    <xf numFmtId="164" fontId="4" fillId="0" borderId="18" xfId="0" applyNumberFormat="1" applyFont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72"/>
  <sheetViews>
    <sheetView tabSelected="1" topLeftCell="A10" workbookViewId="0">
      <selection activeCell="B15" sqref="B15"/>
    </sheetView>
  </sheetViews>
  <sheetFormatPr defaultColWidth="8.88671875" defaultRowHeight="13.8" x14ac:dyDescent="0.25"/>
  <cols>
    <col min="1" max="1" width="3.88671875" style="2" customWidth="1"/>
    <col min="2" max="2" width="47" style="2" customWidth="1"/>
    <col min="3" max="3" width="5.33203125" style="2" customWidth="1"/>
    <col min="4" max="4" width="4.33203125" style="2" customWidth="1"/>
    <col min="5" max="5" width="5" style="2" customWidth="1"/>
    <col min="6" max="6" width="13.5546875" style="2" customWidth="1"/>
    <col min="7" max="7" width="16.6640625" style="2" customWidth="1"/>
    <col min="8" max="8" width="13" style="2" customWidth="1"/>
    <col min="9" max="9" width="18" style="2" bestFit="1" customWidth="1"/>
    <col min="10" max="16384" width="8.88671875" style="2"/>
  </cols>
  <sheetData>
    <row r="2" spans="1:9" x14ac:dyDescent="0.25">
      <c r="A2" s="54" t="s">
        <v>4</v>
      </c>
      <c r="B2" s="54"/>
      <c r="C2" s="54"/>
      <c r="D2" s="54"/>
      <c r="E2" s="54"/>
      <c r="F2" s="54"/>
      <c r="G2" s="54"/>
      <c r="H2" s="54"/>
      <c r="I2" s="54"/>
    </row>
    <row r="3" spans="1:9" x14ac:dyDescent="0.25">
      <c r="D3" s="3"/>
    </row>
    <row r="4" spans="1:9" ht="15.6" x14ac:dyDescent="0.25">
      <c r="A4" s="1" t="s">
        <v>33</v>
      </c>
      <c r="B4" s="1"/>
    </row>
    <row r="5" spans="1:9" ht="14.4" thickBot="1" x14ac:dyDescent="0.3">
      <c r="B5" s="4"/>
      <c r="C5" s="4"/>
    </row>
    <row r="6" spans="1:9" s="10" customFormat="1" ht="34.200000000000003" customHeight="1" x14ac:dyDescent="0.3">
      <c r="A6" s="46" t="s">
        <v>5</v>
      </c>
      <c r="B6" s="5" t="s">
        <v>9</v>
      </c>
      <c r="C6" s="5" t="s">
        <v>10</v>
      </c>
      <c r="D6" s="6" t="s">
        <v>12</v>
      </c>
      <c r="E6" s="45" t="s">
        <v>11</v>
      </c>
      <c r="F6" s="8" t="s">
        <v>24</v>
      </c>
      <c r="G6" s="8" t="s">
        <v>13</v>
      </c>
      <c r="H6" s="7" t="s">
        <v>23</v>
      </c>
      <c r="I6" s="9" t="s">
        <v>14</v>
      </c>
    </row>
    <row r="7" spans="1:9" ht="33" customHeight="1" x14ac:dyDescent="0.25">
      <c r="A7" s="11">
        <v>1</v>
      </c>
      <c r="B7" s="12" t="s">
        <v>56</v>
      </c>
      <c r="C7" s="13"/>
      <c r="D7" s="14" t="s">
        <v>0</v>
      </c>
      <c r="E7" s="15">
        <v>1</v>
      </c>
      <c r="F7" s="16"/>
      <c r="G7" s="16">
        <f>E7*F7</f>
        <v>0</v>
      </c>
      <c r="H7" s="17"/>
      <c r="I7" s="18">
        <f>E7*H7</f>
        <v>0</v>
      </c>
    </row>
    <row r="8" spans="1:9" ht="29.4" customHeight="1" x14ac:dyDescent="0.25">
      <c r="A8" s="11">
        <v>2</v>
      </c>
      <c r="B8" s="12" t="s">
        <v>57</v>
      </c>
      <c r="C8" s="13"/>
      <c r="D8" s="51" t="s">
        <v>70</v>
      </c>
      <c r="E8" s="15">
        <v>1</v>
      </c>
      <c r="F8" s="16"/>
      <c r="G8" s="16">
        <f>E8*F8</f>
        <v>0</v>
      </c>
      <c r="H8" s="17"/>
      <c r="I8" s="18">
        <f t="shared" ref="I8:I44" si="0">E8*H8</f>
        <v>0</v>
      </c>
    </row>
    <row r="9" spans="1:9" ht="21" customHeight="1" x14ac:dyDescent="0.25">
      <c r="A9" s="11">
        <v>3</v>
      </c>
      <c r="B9" s="12" t="s">
        <v>37</v>
      </c>
      <c r="C9" s="13"/>
      <c r="D9" s="31" t="s">
        <v>0</v>
      </c>
      <c r="E9" s="15">
        <v>1</v>
      </c>
      <c r="F9" s="16"/>
      <c r="G9" s="16">
        <f t="shared" ref="G9:G44" si="1">E9*F9</f>
        <v>0</v>
      </c>
      <c r="H9" s="17"/>
      <c r="I9" s="18">
        <f t="shared" si="0"/>
        <v>0</v>
      </c>
    </row>
    <row r="10" spans="1:9" ht="21.6" customHeight="1" x14ac:dyDescent="0.25">
      <c r="A10" s="11">
        <v>4</v>
      </c>
      <c r="B10" s="12" t="s">
        <v>38</v>
      </c>
      <c r="C10" s="13"/>
      <c r="D10" s="31" t="s">
        <v>0</v>
      </c>
      <c r="E10" s="15">
        <v>18</v>
      </c>
      <c r="F10" s="16"/>
      <c r="G10" s="16">
        <f t="shared" si="1"/>
        <v>0</v>
      </c>
      <c r="H10" s="17"/>
      <c r="I10" s="18">
        <f t="shared" si="0"/>
        <v>0</v>
      </c>
    </row>
    <row r="11" spans="1:9" ht="23.4" customHeight="1" x14ac:dyDescent="0.25">
      <c r="A11" s="11">
        <v>5</v>
      </c>
      <c r="B11" s="53" t="s">
        <v>40</v>
      </c>
      <c r="C11" s="13"/>
      <c r="D11" s="12" t="s">
        <v>0</v>
      </c>
      <c r="E11" s="15">
        <v>2</v>
      </c>
      <c r="F11" s="16"/>
      <c r="G11" s="16">
        <f t="shared" si="1"/>
        <v>0</v>
      </c>
      <c r="H11" s="17"/>
      <c r="I11" s="18">
        <f t="shared" si="0"/>
        <v>0</v>
      </c>
    </row>
    <row r="12" spans="1:9" ht="27.6" customHeight="1" x14ac:dyDescent="0.25">
      <c r="A12" s="11">
        <v>6</v>
      </c>
      <c r="B12" s="53" t="s">
        <v>41</v>
      </c>
      <c r="C12" s="13"/>
      <c r="D12" s="30" t="s">
        <v>70</v>
      </c>
      <c r="E12" s="52">
        <v>1</v>
      </c>
      <c r="F12" s="16"/>
      <c r="G12" s="16">
        <f t="shared" si="1"/>
        <v>0</v>
      </c>
      <c r="H12" s="17"/>
      <c r="I12" s="18">
        <f t="shared" si="0"/>
        <v>0</v>
      </c>
    </row>
    <row r="13" spans="1:9" ht="54.6" customHeight="1" x14ac:dyDescent="0.25">
      <c r="A13" s="11">
        <v>7</v>
      </c>
      <c r="B13" s="12" t="s">
        <v>48</v>
      </c>
      <c r="C13" s="13"/>
      <c r="D13" s="12" t="s">
        <v>0</v>
      </c>
      <c r="E13" s="15">
        <v>2</v>
      </c>
      <c r="F13" s="16"/>
      <c r="G13" s="16">
        <f t="shared" si="1"/>
        <v>0</v>
      </c>
      <c r="H13" s="17"/>
      <c r="I13" s="18">
        <f t="shared" si="0"/>
        <v>0</v>
      </c>
    </row>
    <row r="14" spans="1:9" ht="85.95" customHeight="1" x14ac:dyDescent="0.25">
      <c r="A14" s="11">
        <v>8</v>
      </c>
      <c r="B14" s="12" t="s">
        <v>47</v>
      </c>
      <c r="C14" s="13"/>
      <c r="D14" s="12" t="s">
        <v>0</v>
      </c>
      <c r="E14" s="15">
        <v>27</v>
      </c>
      <c r="F14" s="16" t="s">
        <v>6</v>
      </c>
      <c r="G14" s="16">
        <v>0</v>
      </c>
      <c r="H14" s="17" t="s">
        <v>6</v>
      </c>
      <c r="I14" s="18">
        <v>0</v>
      </c>
    </row>
    <row r="15" spans="1:9" ht="29.4" customHeight="1" x14ac:dyDescent="0.25">
      <c r="A15" s="11">
        <v>9</v>
      </c>
      <c r="B15" s="12" t="s">
        <v>39</v>
      </c>
      <c r="C15" s="13"/>
      <c r="D15" s="12" t="s">
        <v>0</v>
      </c>
      <c r="E15" s="52">
        <v>44</v>
      </c>
      <c r="F15" s="16"/>
      <c r="G15" s="16">
        <f t="shared" si="1"/>
        <v>0</v>
      </c>
      <c r="H15" s="17"/>
      <c r="I15" s="18">
        <f t="shared" si="0"/>
        <v>0</v>
      </c>
    </row>
    <row r="16" spans="1:9" ht="40.950000000000003" customHeight="1" x14ac:dyDescent="0.25">
      <c r="A16" s="11">
        <v>10</v>
      </c>
      <c r="B16" s="12" t="s">
        <v>49</v>
      </c>
      <c r="C16" s="13"/>
      <c r="D16" s="12" t="s">
        <v>0</v>
      </c>
      <c r="E16" s="52">
        <v>44</v>
      </c>
      <c r="F16" s="16"/>
      <c r="G16" s="16">
        <f t="shared" si="1"/>
        <v>0</v>
      </c>
      <c r="H16" s="17"/>
      <c r="I16" s="18">
        <f t="shared" si="0"/>
        <v>0</v>
      </c>
    </row>
    <row r="17" spans="1:9" ht="52.95" customHeight="1" x14ac:dyDescent="0.25">
      <c r="A17" s="11">
        <v>11</v>
      </c>
      <c r="B17" s="53" t="s">
        <v>72</v>
      </c>
      <c r="C17" s="13"/>
      <c r="D17" s="12" t="s">
        <v>0</v>
      </c>
      <c r="E17" s="52">
        <v>5</v>
      </c>
      <c r="F17" s="16"/>
      <c r="G17" s="16">
        <f t="shared" si="1"/>
        <v>0</v>
      </c>
      <c r="H17" s="17"/>
      <c r="I17" s="18">
        <f t="shared" si="0"/>
        <v>0</v>
      </c>
    </row>
    <row r="18" spans="1:9" ht="45" customHeight="1" x14ac:dyDescent="0.25">
      <c r="A18" s="11">
        <v>12</v>
      </c>
      <c r="B18" s="53" t="s">
        <v>58</v>
      </c>
      <c r="C18" s="13"/>
      <c r="D18" s="12" t="s">
        <v>0</v>
      </c>
      <c r="E18" s="15">
        <v>30</v>
      </c>
      <c r="F18" s="16"/>
      <c r="G18" s="16">
        <f t="shared" si="1"/>
        <v>0</v>
      </c>
      <c r="H18" s="17"/>
      <c r="I18" s="18">
        <f t="shared" si="0"/>
        <v>0</v>
      </c>
    </row>
    <row r="19" spans="1:9" ht="42" customHeight="1" x14ac:dyDescent="0.25">
      <c r="A19" s="11">
        <v>13</v>
      </c>
      <c r="B19" s="12" t="s">
        <v>71</v>
      </c>
      <c r="C19" s="13"/>
      <c r="D19" s="12" t="s">
        <v>0</v>
      </c>
      <c r="E19" s="15">
        <v>13</v>
      </c>
      <c r="F19" s="16"/>
      <c r="G19" s="16">
        <f t="shared" si="1"/>
        <v>0</v>
      </c>
      <c r="H19" s="17"/>
      <c r="I19" s="18">
        <f t="shared" si="0"/>
        <v>0</v>
      </c>
    </row>
    <row r="20" spans="1:9" ht="27" customHeight="1" x14ac:dyDescent="0.25">
      <c r="A20" s="11">
        <v>14</v>
      </c>
      <c r="B20" s="12" t="s">
        <v>50</v>
      </c>
      <c r="C20" s="13"/>
      <c r="D20" s="12" t="s">
        <v>0</v>
      </c>
      <c r="E20" s="15">
        <v>21</v>
      </c>
      <c r="F20" s="16"/>
      <c r="G20" s="16">
        <f t="shared" si="1"/>
        <v>0</v>
      </c>
      <c r="H20" s="17"/>
      <c r="I20" s="18">
        <f t="shared" si="0"/>
        <v>0</v>
      </c>
    </row>
    <row r="21" spans="1:9" ht="139.80000000000001" customHeight="1" x14ac:dyDescent="0.25">
      <c r="A21" s="11">
        <v>15</v>
      </c>
      <c r="B21" s="12" t="s">
        <v>43</v>
      </c>
      <c r="C21" s="13"/>
      <c r="D21" s="12" t="s">
        <v>0</v>
      </c>
      <c r="E21" s="15">
        <v>20</v>
      </c>
      <c r="F21" s="16"/>
      <c r="G21" s="16">
        <f t="shared" si="1"/>
        <v>0</v>
      </c>
      <c r="H21" s="17"/>
      <c r="I21" s="18">
        <f t="shared" si="0"/>
        <v>0</v>
      </c>
    </row>
    <row r="22" spans="1:9" ht="139.19999999999999" customHeight="1" x14ac:dyDescent="0.25">
      <c r="A22" s="11">
        <v>16</v>
      </c>
      <c r="B22" s="12" t="s">
        <v>42</v>
      </c>
      <c r="C22" s="13"/>
      <c r="D22" s="12" t="s">
        <v>0</v>
      </c>
      <c r="E22" s="15">
        <v>28</v>
      </c>
      <c r="F22" s="16"/>
      <c r="G22" s="16">
        <f t="shared" si="1"/>
        <v>0</v>
      </c>
      <c r="H22" s="17"/>
      <c r="I22" s="18">
        <f t="shared" si="0"/>
        <v>0</v>
      </c>
    </row>
    <row r="23" spans="1:9" ht="41.4" customHeight="1" x14ac:dyDescent="0.25">
      <c r="A23" s="11">
        <v>17</v>
      </c>
      <c r="B23" s="53" t="s">
        <v>15</v>
      </c>
      <c r="C23" s="13"/>
      <c r="D23" s="30" t="s">
        <v>70</v>
      </c>
      <c r="E23" s="15">
        <v>1</v>
      </c>
      <c r="F23" s="16"/>
      <c r="G23" s="16">
        <f t="shared" si="1"/>
        <v>0</v>
      </c>
      <c r="H23" s="17"/>
      <c r="I23" s="18">
        <f t="shared" si="0"/>
        <v>0</v>
      </c>
    </row>
    <row r="24" spans="1:9" ht="40.950000000000003" customHeight="1" x14ac:dyDescent="0.25">
      <c r="A24" s="11">
        <v>18</v>
      </c>
      <c r="B24" s="53" t="s">
        <v>54</v>
      </c>
      <c r="C24" s="13"/>
      <c r="D24" s="30" t="s">
        <v>70</v>
      </c>
      <c r="E24" s="15">
        <v>6</v>
      </c>
      <c r="F24" s="16"/>
      <c r="G24" s="16">
        <f t="shared" si="1"/>
        <v>0</v>
      </c>
      <c r="H24" s="17"/>
      <c r="I24" s="18">
        <f t="shared" si="0"/>
        <v>0</v>
      </c>
    </row>
    <row r="25" spans="1:9" ht="43.2" customHeight="1" x14ac:dyDescent="0.25">
      <c r="A25" s="11">
        <v>19</v>
      </c>
      <c r="B25" s="12" t="s">
        <v>59</v>
      </c>
      <c r="C25" s="13"/>
      <c r="D25" s="30" t="s">
        <v>70</v>
      </c>
      <c r="E25" s="15">
        <v>3</v>
      </c>
      <c r="F25" s="16"/>
      <c r="G25" s="16">
        <f t="shared" si="1"/>
        <v>0</v>
      </c>
      <c r="H25" s="17"/>
      <c r="I25" s="18">
        <f t="shared" si="0"/>
        <v>0</v>
      </c>
    </row>
    <row r="26" spans="1:9" ht="42" customHeight="1" x14ac:dyDescent="0.25">
      <c r="A26" s="11">
        <v>20</v>
      </c>
      <c r="B26" s="53" t="s">
        <v>55</v>
      </c>
      <c r="C26" s="13"/>
      <c r="D26" s="30" t="s">
        <v>70</v>
      </c>
      <c r="E26" s="15">
        <v>1</v>
      </c>
      <c r="F26" s="16"/>
      <c r="G26" s="16">
        <f t="shared" si="1"/>
        <v>0</v>
      </c>
      <c r="H26" s="17"/>
      <c r="I26" s="18">
        <f t="shared" si="0"/>
        <v>0</v>
      </c>
    </row>
    <row r="27" spans="1:9" ht="56.4" customHeight="1" x14ac:dyDescent="0.25">
      <c r="A27" s="11">
        <v>21</v>
      </c>
      <c r="B27" s="12" t="s">
        <v>51</v>
      </c>
      <c r="C27" s="13"/>
      <c r="D27" s="12" t="s">
        <v>0</v>
      </c>
      <c r="E27" s="15">
        <v>5</v>
      </c>
      <c r="F27" s="16"/>
      <c r="G27" s="16">
        <f t="shared" si="1"/>
        <v>0</v>
      </c>
      <c r="H27" s="17"/>
      <c r="I27" s="18">
        <f t="shared" si="0"/>
        <v>0</v>
      </c>
    </row>
    <row r="28" spans="1:9" ht="27" customHeight="1" x14ac:dyDescent="0.25">
      <c r="A28" s="11">
        <v>22</v>
      </c>
      <c r="B28" s="12" t="s">
        <v>46</v>
      </c>
      <c r="C28" s="13" t="s">
        <v>6</v>
      </c>
      <c r="D28" s="30" t="s">
        <v>70</v>
      </c>
      <c r="E28" s="15">
        <v>1</v>
      </c>
      <c r="F28" s="16"/>
      <c r="G28" s="16">
        <f t="shared" si="1"/>
        <v>0</v>
      </c>
      <c r="H28" s="17"/>
      <c r="I28" s="18">
        <f t="shared" si="0"/>
        <v>0</v>
      </c>
    </row>
    <row r="29" spans="1:9" ht="44.4" customHeight="1" x14ac:dyDescent="0.25">
      <c r="A29" s="11">
        <v>23</v>
      </c>
      <c r="B29" s="12" t="s">
        <v>53</v>
      </c>
      <c r="C29" s="13"/>
      <c r="D29" s="30" t="s">
        <v>70</v>
      </c>
      <c r="E29" s="15">
        <v>10</v>
      </c>
      <c r="F29" s="16"/>
      <c r="G29" s="16">
        <f t="shared" si="1"/>
        <v>0</v>
      </c>
      <c r="H29" s="17"/>
      <c r="I29" s="18">
        <f t="shared" si="0"/>
        <v>0</v>
      </c>
    </row>
    <row r="30" spans="1:9" ht="40.200000000000003" customHeight="1" x14ac:dyDescent="0.25">
      <c r="A30" s="11">
        <v>24</v>
      </c>
      <c r="B30" s="12" t="s">
        <v>52</v>
      </c>
      <c r="C30" s="13"/>
      <c r="D30" s="30" t="s">
        <v>70</v>
      </c>
      <c r="E30" s="15">
        <v>1</v>
      </c>
      <c r="F30" s="16"/>
      <c r="G30" s="16">
        <f t="shared" si="1"/>
        <v>0</v>
      </c>
      <c r="H30" s="17"/>
      <c r="I30" s="18">
        <f t="shared" si="0"/>
        <v>0</v>
      </c>
    </row>
    <row r="31" spans="1:9" ht="16.95" customHeight="1" x14ac:dyDescent="0.25">
      <c r="A31" s="11">
        <v>25</v>
      </c>
      <c r="B31" s="12" t="s">
        <v>61</v>
      </c>
      <c r="C31" s="13"/>
      <c r="D31" s="30" t="s">
        <v>70</v>
      </c>
      <c r="E31" s="15">
        <v>1</v>
      </c>
      <c r="F31" s="16"/>
      <c r="G31" s="16">
        <f t="shared" si="1"/>
        <v>0</v>
      </c>
      <c r="H31" s="17"/>
      <c r="I31" s="18">
        <f t="shared" si="0"/>
        <v>0</v>
      </c>
    </row>
    <row r="32" spans="1:9" ht="17.399999999999999" customHeight="1" x14ac:dyDescent="0.25">
      <c r="A32" s="11">
        <v>26</v>
      </c>
      <c r="B32" s="12" t="s">
        <v>60</v>
      </c>
      <c r="C32" s="13"/>
      <c r="D32" s="30" t="s">
        <v>70</v>
      </c>
      <c r="E32" s="15">
        <v>1</v>
      </c>
      <c r="F32" s="16"/>
      <c r="G32" s="16">
        <f t="shared" si="1"/>
        <v>0</v>
      </c>
      <c r="H32" s="17"/>
      <c r="I32" s="18">
        <f t="shared" si="0"/>
        <v>0</v>
      </c>
    </row>
    <row r="33" spans="1:9" ht="18" customHeight="1" x14ac:dyDescent="0.25">
      <c r="A33" s="11">
        <v>27</v>
      </c>
      <c r="B33" s="12" t="s">
        <v>62</v>
      </c>
      <c r="C33" s="13"/>
      <c r="D33" s="30" t="s">
        <v>70</v>
      </c>
      <c r="E33" s="15">
        <v>1</v>
      </c>
      <c r="F33" s="16"/>
      <c r="G33" s="16">
        <f t="shared" si="1"/>
        <v>0</v>
      </c>
      <c r="H33" s="17"/>
      <c r="I33" s="18">
        <f t="shared" si="0"/>
        <v>0</v>
      </c>
    </row>
    <row r="34" spans="1:9" ht="30" customHeight="1" x14ac:dyDescent="0.25">
      <c r="A34" s="11">
        <v>28</v>
      </c>
      <c r="B34" s="12" t="s">
        <v>16</v>
      </c>
      <c r="C34" s="13"/>
      <c r="D34" s="12" t="s">
        <v>34</v>
      </c>
      <c r="E34" s="15">
        <v>610</v>
      </c>
      <c r="F34" s="16"/>
      <c r="G34" s="16">
        <f t="shared" si="1"/>
        <v>0</v>
      </c>
      <c r="H34" s="17"/>
      <c r="I34" s="18">
        <f t="shared" si="0"/>
        <v>0</v>
      </c>
    </row>
    <row r="35" spans="1:9" ht="15.6" customHeight="1" x14ac:dyDescent="0.25">
      <c r="A35" s="11">
        <v>29</v>
      </c>
      <c r="B35" s="12" t="s">
        <v>17</v>
      </c>
      <c r="C35" s="13"/>
      <c r="D35" s="12" t="s">
        <v>34</v>
      </c>
      <c r="E35" s="15">
        <v>610</v>
      </c>
      <c r="F35" s="16"/>
      <c r="G35" s="16">
        <f t="shared" si="1"/>
        <v>0</v>
      </c>
      <c r="H35" s="17"/>
      <c r="I35" s="18">
        <f t="shared" si="0"/>
        <v>0</v>
      </c>
    </row>
    <row r="36" spans="1:9" ht="15.6" customHeight="1" x14ac:dyDescent="0.25">
      <c r="A36" s="11">
        <v>30</v>
      </c>
      <c r="B36" s="12" t="s">
        <v>18</v>
      </c>
      <c r="C36" s="13"/>
      <c r="D36" s="12" t="s">
        <v>34</v>
      </c>
      <c r="E36" s="15">
        <v>120</v>
      </c>
      <c r="F36" s="16"/>
      <c r="G36" s="16">
        <f t="shared" si="1"/>
        <v>0</v>
      </c>
      <c r="H36" s="17"/>
      <c r="I36" s="18">
        <f t="shared" si="0"/>
        <v>0</v>
      </c>
    </row>
    <row r="37" spans="1:9" ht="14.4" customHeight="1" x14ac:dyDescent="0.25">
      <c r="A37" s="11">
        <v>31</v>
      </c>
      <c r="B37" s="12" t="s">
        <v>19</v>
      </c>
      <c r="C37" s="13"/>
      <c r="D37" s="12" t="s">
        <v>34</v>
      </c>
      <c r="E37" s="15">
        <v>120</v>
      </c>
      <c r="F37" s="16"/>
      <c r="G37" s="16">
        <f t="shared" si="1"/>
        <v>0</v>
      </c>
      <c r="H37" s="17"/>
      <c r="I37" s="18">
        <f t="shared" si="0"/>
        <v>0</v>
      </c>
    </row>
    <row r="38" spans="1:9" ht="15" customHeight="1" x14ac:dyDescent="0.25">
      <c r="A38" s="11">
        <v>32</v>
      </c>
      <c r="B38" s="12" t="s">
        <v>20</v>
      </c>
      <c r="C38" s="13"/>
      <c r="D38" s="12" t="s">
        <v>34</v>
      </c>
      <c r="E38" s="15">
        <v>60</v>
      </c>
      <c r="F38" s="16"/>
      <c r="G38" s="16">
        <f t="shared" si="1"/>
        <v>0</v>
      </c>
      <c r="H38" s="17"/>
      <c r="I38" s="18">
        <f t="shared" si="0"/>
        <v>0</v>
      </c>
    </row>
    <row r="39" spans="1:9" ht="15" customHeight="1" x14ac:dyDescent="0.25">
      <c r="A39" s="11">
        <v>33</v>
      </c>
      <c r="B39" s="12" t="s">
        <v>21</v>
      </c>
      <c r="C39" s="13"/>
      <c r="D39" s="12" t="s">
        <v>34</v>
      </c>
      <c r="E39" s="15">
        <v>60</v>
      </c>
      <c r="F39" s="16"/>
      <c r="G39" s="16">
        <f t="shared" si="1"/>
        <v>0</v>
      </c>
      <c r="H39" s="17"/>
      <c r="I39" s="18">
        <f t="shared" si="0"/>
        <v>0</v>
      </c>
    </row>
    <row r="40" spans="1:9" ht="17.399999999999999" customHeight="1" x14ac:dyDescent="0.25">
      <c r="A40" s="11">
        <v>34</v>
      </c>
      <c r="B40" s="53" t="s">
        <v>63</v>
      </c>
      <c r="C40" s="13"/>
      <c r="D40" s="12" t="s">
        <v>0</v>
      </c>
      <c r="E40" s="15">
        <v>90</v>
      </c>
      <c r="F40" s="16"/>
      <c r="G40" s="16">
        <f t="shared" si="1"/>
        <v>0</v>
      </c>
      <c r="H40" s="17"/>
      <c r="I40" s="18">
        <f t="shared" si="0"/>
        <v>0</v>
      </c>
    </row>
    <row r="41" spans="1:9" ht="28.8" customHeight="1" x14ac:dyDescent="0.25">
      <c r="A41" s="11">
        <v>35</v>
      </c>
      <c r="B41" s="53" t="s">
        <v>64</v>
      </c>
      <c r="C41" s="13"/>
      <c r="D41" s="12" t="s">
        <v>34</v>
      </c>
      <c r="E41" s="15">
        <v>100</v>
      </c>
      <c r="F41" s="16"/>
      <c r="G41" s="16">
        <f t="shared" si="1"/>
        <v>0</v>
      </c>
      <c r="H41" s="17"/>
      <c r="I41" s="18">
        <f t="shared" si="0"/>
        <v>0</v>
      </c>
    </row>
    <row r="42" spans="1:9" ht="13.95" customHeight="1" x14ac:dyDescent="0.25">
      <c r="A42" s="11">
        <v>36</v>
      </c>
      <c r="B42" s="12" t="s">
        <v>65</v>
      </c>
      <c r="C42" s="13"/>
      <c r="D42" s="12" t="s">
        <v>0</v>
      </c>
      <c r="E42" s="15">
        <v>90</v>
      </c>
      <c r="F42" s="16"/>
      <c r="G42" s="16">
        <f t="shared" si="1"/>
        <v>0</v>
      </c>
      <c r="H42" s="17"/>
      <c r="I42" s="18">
        <f t="shared" si="0"/>
        <v>0</v>
      </c>
    </row>
    <row r="43" spans="1:9" ht="16.95" customHeight="1" x14ac:dyDescent="0.25">
      <c r="A43" s="11">
        <v>37</v>
      </c>
      <c r="B43" s="12" t="s">
        <v>66</v>
      </c>
      <c r="C43" s="13"/>
      <c r="D43" s="12" t="s">
        <v>34</v>
      </c>
      <c r="E43" s="15">
        <v>100</v>
      </c>
      <c r="F43" s="16"/>
      <c r="G43" s="16">
        <f t="shared" si="1"/>
        <v>0</v>
      </c>
      <c r="H43" s="17"/>
      <c r="I43" s="18">
        <f t="shared" si="0"/>
        <v>0</v>
      </c>
    </row>
    <row r="44" spans="1:9" ht="14.4" customHeight="1" thickBot="1" x14ac:dyDescent="0.3">
      <c r="A44" s="61">
        <v>38</v>
      </c>
      <c r="B44" s="62" t="s">
        <v>67</v>
      </c>
      <c r="C44" s="32"/>
      <c r="D44" s="62" t="s">
        <v>70</v>
      </c>
      <c r="E44" s="49">
        <v>1</v>
      </c>
      <c r="F44" s="63"/>
      <c r="G44" s="63">
        <f t="shared" si="1"/>
        <v>0</v>
      </c>
      <c r="H44" s="64"/>
      <c r="I44" s="65">
        <f t="shared" si="0"/>
        <v>0</v>
      </c>
    </row>
    <row r="45" spans="1:9" ht="17.399999999999999" x14ac:dyDescent="0.3">
      <c r="A45" s="67"/>
      <c r="B45" s="19"/>
      <c r="C45" s="19"/>
      <c r="D45" s="20"/>
      <c r="E45" s="20"/>
      <c r="F45" s="59" t="s">
        <v>26</v>
      </c>
      <c r="G45" s="60"/>
      <c r="H45" s="58" t="s">
        <v>25</v>
      </c>
      <c r="I45" s="68"/>
    </row>
    <row r="46" spans="1:9" ht="17.399999999999999" x14ac:dyDescent="0.3">
      <c r="A46" s="11" t="s">
        <v>6</v>
      </c>
      <c r="B46" s="70"/>
      <c r="C46" s="70"/>
      <c r="D46" s="71"/>
      <c r="E46" s="72"/>
      <c r="F46" s="73"/>
      <c r="G46" s="74">
        <f>SUM(G7:G33)</f>
        <v>0</v>
      </c>
      <c r="H46" s="75" t="s">
        <v>6</v>
      </c>
      <c r="I46" s="76">
        <f>SUM(I7:I33)</f>
        <v>0</v>
      </c>
    </row>
    <row r="47" spans="1:9" ht="14.4" thickBot="1" x14ac:dyDescent="0.3">
      <c r="A47" s="77" t="s">
        <v>6</v>
      </c>
      <c r="B47" s="4"/>
      <c r="C47" s="4"/>
      <c r="D47" s="22"/>
      <c r="E47" s="22"/>
      <c r="F47" s="22"/>
      <c r="G47" s="78"/>
      <c r="H47" s="22"/>
      <c r="I47" s="79"/>
    </row>
    <row r="48" spans="1:9" s="27" customFormat="1" ht="16.2" thickBot="1" x14ac:dyDescent="0.35">
      <c r="A48" s="69" t="s">
        <v>6</v>
      </c>
      <c r="B48" s="24" t="s">
        <v>22</v>
      </c>
      <c r="C48" s="25"/>
      <c r="D48" s="25"/>
      <c r="E48" s="25"/>
      <c r="F48" s="25"/>
      <c r="G48" s="25"/>
      <c r="H48" s="25"/>
      <c r="I48" s="26"/>
    </row>
    <row r="49" spans="1:9" s="27" customFormat="1" ht="15.6" x14ac:dyDescent="0.3">
      <c r="A49" s="66">
        <v>1</v>
      </c>
      <c r="B49" s="28" t="s">
        <v>28</v>
      </c>
      <c r="C49" s="28"/>
      <c r="D49" s="29" t="s">
        <v>70</v>
      </c>
      <c r="E49" s="48">
        <v>1</v>
      </c>
      <c r="F49" s="23" t="s">
        <v>6</v>
      </c>
      <c r="G49" s="23"/>
      <c r="H49" s="23"/>
      <c r="I49" s="47"/>
    </row>
    <row r="50" spans="1:9" s="27" customFormat="1" ht="15.6" x14ac:dyDescent="0.3">
      <c r="A50" s="11">
        <v>2</v>
      </c>
      <c r="B50" s="13" t="s">
        <v>35</v>
      </c>
      <c r="C50" s="13"/>
      <c r="D50" s="30" t="s">
        <v>70</v>
      </c>
      <c r="E50" s="15">
        <v>1</v>
      </c>
      <c r="F50" s="23" t="s">
        <v>6</v>
      </c>
      <c r="G50" s="23"/>
      <c r="H50" s="23"/>
      <c r="I50" s="47" t="s">
        <v>6</v>
      </c>
    </row>
    <row r="51" spans="1:9" s="27" customFormat="1" ht="15.6" x14ac:dyDescent="0.3">
      <c r="A51" s="11">
        <v>3</v>
      </c>
      <c r="B51" s="13" t="s">
        <v>31</v>
      </c>
      <c r="C51" s="13"/>
      <c r="D51" s="30" t="s">
        <v>70</v>
      </c>
      <c r="E51" s="15">
        <v>1</v>
      </c>
      <c r="F51" s="23"/>
      <c r="G51" s="23"/>
      <c r="H51" s="23"/>
      <c r="I51" s="47"/>
    </row>
    <row r="52" spans="1:9" s="27" customFormat="1" ht="15.6" x14ac:dyDescent="0.3">
      <c r="A52" s="11">
        <v>4</v>
      </c>
      <c r="B52" s="31" t="s">
        <v>45</v>
      </c>
      <c r="C52" s="13"/>
      <c r="D52" s="30" t="s">
        <v>70</v>
      </c>
      <c r="E52" s="15">
        <v>1</v>
      </c>
      <c r="F52" s="23" t="s">
        <v>6</v>
      </c>
      <c r="G52" s="23"/>
      <c r="H52" s="23"/>
      <c r="I52" s="47"/>
    </row>
    <row r="53" spans="1:9" s="27" customFormat="1" ht="15.6" x14ac:dyDescent="0.3">
      <c r="A53" s="11">
        <v>5</v>
      </c>
      <c r="B53" s="31" t="s">
        <v>44</v>
      </c>
      <c r="C53" s="13"/>
      <c r="D53" s="30" t="s">
        <v>70</v>
      </c>
      <c r="E53" s="15">
        <v>1</v>
      </c>
      <c r="F53" s="23"/>
      <c r="G53" s="23"/>
      <c r="H53" s="23"/>
      <c r="I53" s="47"/>
    </row>
    <row r="54" spans="1:9" s="27" customFormat="1" ht="15.6" x14ac:dyDescent="0.3">
      <c r="A54" s="11">
        <v>6</v>
      </c>
      <c r="B54" s="13" t="s">
        <v>36</v>
      </c>
      <c r="C54" s="13"/>
      <c r="D54" s="30" t="s">
        <v>70</v>
      </c>
      <c r="E54" s="15">
        <v>1</v>
      </c>
      <c r="F54" s="23" t="s">
        <v>6</v>
      </c>
      <c r="G54" s="23"/>
      <c r="H54" s="23"/>
      <c r="I54" s="47"/>
    </row>
    <row r="55" spans="1:9" s="27" customFormat="1" ht="15.6" x14ac:dyDescent="0.3">
      <c r="A55" s="11">
        <v>7</v>
      </c>
      <c r="B55" s="13" t="s">
        <v>30</v>
      </c>
      <c r="C55" s="13"/>
      <c r="D55" s="30" t="s">
        <v>70</v>
      </c>
      <c r="E55" s="15">
        <v>1</v>
      </c>
      <c r="F55" s="23" t="s">
        <v>6</v>
      </c>
      <c r="G55" s="23"/>
      <c r="H55" s="23"/>
      <c r="I55" s="47"/>
    </row>
    <row r="56" spans="1:9" s="27" customFormat="1" ht="15.6" x14ac:dyDescent="0.3">
      <c r="A56" s="11">
        <v>8</v>
      </c>
      <c r="B56" s="13" t="s">
        <v>32</v>
      </c>
      <c r="C56" s="13"/>
      <c r="D56" s="30" t="s">
        <v>70</v>
      </c>
      <c r="E56" s="15">
        <v>1</v>
      </c>
      <c r="F56" s="23" t="s">
        <v>6</v>
      </c>
      <c r="G56" s="23"/>
      <c r="H56" s="23"/>
      <c r="I56" s="47" t="s">
        <v>6</v>
      </c>
    </row>
    <row r="57" spans="1:9" s="27" customFormat="1" ht="15.6" x14ac:dyDescent="0.3">
      <c r="A57" s="11">
        <v>9</v>
      </c>
      <c r="B57" s="13" t="s">
        <v>29</v>
      </c>
      <c r="C57" s="13"/>
      <c r="D57" s="30" t="s">
        <v>70</v>
      </c>
      <c r="E57" s="15">
        <v>1</v>
      </c>
      <c r="F57" s="23" t="s">
        <v>6</v>
      </c>
      <c r="G57" s="23"/>
      <c r="H57" s="23"/>
      <c r="I57" s="47"/>
    </row>
    <row r="58" spans="1:9" ht="16.2" customHeight="1" x14ac:dyDescent="0.25">
      <c r="A58" s="11">
        <v>10</v>
      </c>
      <c r="B58" s="31" t="s">
        <v>68</v>
      </c>
      <c r="C58" s="13"/>
      <c r="D58" s="30" t="s">
        <v>70</v>
      </c>
      <c r="E58" s="15">
        <v>1</v>
      </c>
      <c r="F58" s="2" t="s">
        <v>6</v>
      </c>
      <c r="I58" s="47" t="s">
        <v>6</v>
      </c>
    </row>
    <row r="59" spans="1:9" ht="14.4" thickBot="1" x14ac:dyDescent="0.3">
      <c r="A59" s="11">
        <v>11</v>
      </c>
      <c r="B59" s="32" t="s">
        <v>7</v>
      </c>
      <c r="C59" s="32"/>
      <c r="D59" s="33" t="s">
        <v>70</v>
      </c>
      <c r="E59" s="49">
        <v>1</v>
      </c>
      <c r="F59" s="2" t="s">
        <v>6</v>
      </c>
      <c r="I59" s="50"/>
    </row>
    <row r="60" spans="1:9" ht="18.600000000000001" customHeight="1" thickBot="1" x14ac:dyDescent="0.35">
      <c r="A60" s="34"/>
      <c r="B60" s="35"/>
      <c r="C60" s="36"/>
      <c r="D60" s="36"/>
      <c r="E60" s="36"/>
      <c r="F60" s="36"/>
      <c r="G60" s="37"/>
      <c r="H60" s="55" t="s">
        <v>27</v>
      </c>
      <c r="I60" s="56"/>
    </row>
    <row r="61" spans="1:9" ht="18" thickBot="1" x14ac:dyDescent="0.35">
      <c r="A61" s="21"/>
      <c r="B61" s="4"/>
      <c r="C61" s="4"/>
      <c r="D61" s="38"/>
      <c r="E61" s="57"/>
      <c r="F61" s="57"/>
      <c r="G61" s="57"/>
      <c r="H61" s="57"/>
      <c r="I61" s="39">
        <f>SUM(I49:I59)</f>
        <v>0</v>
      </c>
    </row>
    <row r="62" spans="1:9" ht="14.4" thickBot="1" x14ac:dyDescent="0.3"/>
    <row r="63" spans="1:9" ht="18" thickBot="1" x14ac:dyDescent="0.35">
      <c r="A63" s="40"/>
      <c r="B63" s="41"/>
      <c r="C63" s="41"/>
      <c r="D63" s="42" t="s">
        <v>1</v>
      </c>
      <c r="E63" s="42"/>
      <c r="F63" s="42"/>
      <c r="G63" s="42"/>
      <c r="H63" s="42"/>
      <c r="I63" s="43">
        <f>G46+I46+I61</f>
        <v>0</v>
      </c>
    </row>
    <row r="64" spans="1:9" ht="18" thickBot="1" x14ac:dyDescent="0.35">
      <c r="A64" s="21"/>
      <c r="B64" s="4"/>
      <c r="C64" s="4"/>
      <c r="D64" s="44" t="s">
        <v>69</v>
      </c>
      <c r="E64" s="44"/>
      <c r="F64" s="44"/>
      <c r="G64" s="44"/>
      <c r="H64" s="44"/>
      <c r="I64" s="39">
        <f>I63*1.12</f>
        <v>0</v>
      </c>
    </row>
    <row r="67" spans="2:4" x14ac:dyDescent="0.25">
      <c r="B67" s="2" t="s">
        <v>2</v>
      </c>
    </row>
    <row r="71" spans="2:4" x14ac:dyDescent="0.25">
      <c r="B71" s="2" t="s">
        <v>3</v>
      </c>
    </row>
    <row r="72" spans="2:4" x14ac:dyDescent="0.25">
      <c r="B72" s="2" t="s">
        <v>8</v>
      </c>
      <c r="D72" s="23"/>
    </row>
  </sheetData>
  <mergeCells count="5">
    <mergeCell ref="A2:I2"/>
    <mergeCell ref="H60:I60"/>
    <mergeCell ref="E61:H61"/>
    <mergeCell ref="H45:I45"/>
    <mergeCell ref="F45:G45"/>
  </mergeCells>
  <pageMargins left="0.7" right="0.7" top="0.78740157499999996" bottom="0.78740157499999996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sza</dc:creator>
  <cp:lastModifiedBy>User</cp:lastModifiedBy>
  <cp:lastPrinted>2025-04-01T14:25:16Z</cp:lastPrinted>
  <dcterms:created xsi:type="dcterms:W3CDTF">2016-01-21T14:13:19Z</dcterms:created>
  <dcterms:modified xsi:type="dcterms:W3CDTF">2025-04-01T14:25:53Z</dcterms:modified>
</cp:coreProperties>
</file>