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2_075_10_Patek\odevzdani\soupis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81" sheetId="3" r:id="rId3"/>
    <sheet name="SO 201" sheetId="4" r:id="rId4"/>
    <sheet name="SO 401" sheetId="5" r:id="rId5"/>
    <sheet name="SO 402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28"/>
  <c r="O43"/>
  <c r="I43"/>
  <c r="O41"/>
  <c r="I41"/>
  <c r="O39"/>
  <c r="I39"/>
  <c r="O37"/>
  <c r="I37"/>
  <c r="O35"/>
  <c r="I35"/>
  <c r="O33"/>
  <c r="I33"/>
  <c r="O31"/>
  <c r="I31"/>
  <c r="O29"/>
  <c r="I29"/>
  <c r="I12"/>
  <c r="O25"/>
  <c r="I25"/>
  <c r="O22"/>
  <c r="I22"/>
  <c r="O19"/>
  <c r="I19"/>
  <c r="O16"/>
  <c r="I16"/>
  <c r="O13"/>
  <c r="I13"/>
  <c r="I8"/>
  <c r="O9"/>
  <c r="I9"/>
  <c i="5" r="I3"/>
  <c r="I47"/>
  <c r="O51"/>
  <c r="I51"/>
  <c r="O48"/>
  <c r="I48"/>
  <c r="I32"/>
  <c r="O45"/>
  <c r="I45"/>
  <c r="O43"/>
  <c r="I43"/>
  <c r="O41"/>
  <c r="I41"/>
  <c r="O39"/>
  <c r="I39"/>
  <c r="O37"/>
  <c r="I37"/>
  <c r="O35"/>
  <c r="I35"/>
  <c r="O33"/>
  <c r="I33"/>
  <c r="I28"/>
  <c r="O29"/>
  <c r="I29"/>
  <c r="I12"/>
  <c r="O25"/>
  <c r="I25"/>
  <c r="O22"/>
  <c r="I22"/>
  <c r="O19"/>
  <c r="I19"/>
  <c r="O16"/>
  <c r="I16"/>
  <c r="O13"/>
  <c r="I13"/>
  <c r="I8"/>
  <c r="O9"/>
  <c r="I9"/>
  <c i="4" r="I3"/>
  <c r="I230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I211"/>
  <c r="O227"/>
  <c r="I227"/>
  <c r="O224"/>
  <c r="I224"/>
  <c r="O221"/>
  <c r="I221"/>
  <c r="O218"/>
  <c r="I218"/>
  <c r="O215"/>
  <c r="I215"/>
  <c r="O212"/>
  <c r="I212"/>
  <c r="I195"/>
  <c r="O208"/>
  <c r="I208"/>
  <c r="O205"/>
  <c r="I205"/>
  <c r="O202"/>
  <c r="I202"/>
  <c r="O199"/>
  <c r="I199"/>
  <c r="O196"/>
  <c r="I196"/>
  <c r="I191"/>
  <c r="O192"/>
  <c r="I192"/>
  <c r="I166"/>
  <c r="O188"/>
  <c r="I188"/>
  <c r="O185"/>
  <c r="I185"/>
  <c r="O182"/>
  <c r="I182"/>
  <c r="O179"/>
  <c r="I179"/>
  <c r="O176"/>
  <c r="I176"/>
  <c r="O173"/>
  <c r="I173"/>
  <c r="O170"/>
  <c r="I170"/>
  <c r="O167"/>
  <c r="I167"/>
  <c r="I138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I107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I97"/>
  <c r="O104"/>
  <c r="I104"/>
  <c r="O101"/>
  <c r="I101"/>
  <c r="O98"/>
  <c r="I98"/>
  <c r="I36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3" r="I3"/>
  <c r="I8"/>
  <c r="O15"/>
  <c r="I15"/>
  <c r="O12"/>
  <c r="I12"/>
  <c r="O9"/>
  <c r="I9"/>
  <c i="2" r="I3"/>
  <c r="I8"/>
  <c r="O49"/>
  <c r="I49"/>
  <c r="O46"/>
  <c r="I46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<sst xmlns="http://schemas.openxmlformats.org/spreadsheetml/2006/main">
  <si>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</si>
  <si>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</si>
  <si>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</si>
  <si>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22 075 10 - III/32812 Pátek, most ev.č. 32812-4 přes Sánský kanál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</si>
  <si>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</si>
  <si>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</si>
  <si>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</si>
  <si>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</si>
  <si>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</si>
  <si>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</si>
  <si>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</si>
  <si>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</si>
  <si>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</si>
  <si>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181</t>
  </si>
  <si>
    <t>Přechodné dopravní značení</t>
  </si>
  <si>
    <t>SO 201</t>
  </si>
  <si>
    <t>Rekonstrukce mostu</t>
  </si>
  <si>
    <t>SO 401</t>
  </si>
  <si>
    <t>Přeložka NN</t>
  </si>
  <si>
    <t>SO 402</t>
  </si>
  <si>
    <t>Přeložka VO</t>
  </si>
  <si>
    <t>Soupis prací objektu</t>
  </si>
  <si>
    <t>S</t>
  </si>
  <si>
    <t>Stavba:</t>
  </si>
  <si>
    <t>22 075 10</t>
  </si>
  <si>
    <t>III/32812 Pátek, most ev.č. 32812-4 přes Sánský kanál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</si>
  <si>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</si>
  <si>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</si>
  <si>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</si>
  <si>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</si>
  <si>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</si>
  <si>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</si>
  <si>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</si>
  <si>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</si>
  <si>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</si>
  <si>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</si>
  <si>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</si>
  <si>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</si>
  <si>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</si>
  <si>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</si>
  <si>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</si>
  <si>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</si>
  <si>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</si>
  <si>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</si>
  <si>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</si>
  <si>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</si>
  <si>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</si>
  <si>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</si>
  <si>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</si>
  <si>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</si>
  <si>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</si>
  <si>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02620</t>
  </si>
  <si>
    <t>ZKOUŠENÍ KONSTRUKCÍ A PRACÍ NEZÁVISLOU ZKUŠEBNOU</t>
  </si>
  <si>
    <t>OTSKP_2024 ~ 2024</t>
  </si>
  <si>
    <t>dle TKP, včetně zkoušení obsahu aromatických uhlovodíků a zatřídění dle vyhlášky
č. 130/2019 sb. v aktuálním znění vč.vrtů a odběru vzorků</t>
  </si>
  <si>
    <t>02710R</t>
  </si>
  <si>
    <t>A</t>
  </si>
  <si>
    <t>PASPORTIZACE OBJEKTŮ V OKOLÍ STAVBY</t>
  </si>
  <si>
    <t>pasportizace objektů v majetku subjektů, ketré nejsou v majektu investora
vč. fotodokumentace</t>
  </si>
  <si>
    <t>02730</t>
  </si>
  <si>
    <t>POMOC PRÁCE ZŘÍZ NEBO ZAJIŠŤ OCHRANU INŽENÝRSKÝCH SÍTÍ</t>
  </si>
  <si>
    <t>kompletní zajištění ochrany všech stávajících vedení sítí po dobu stavby
celkový výčet inženýrských sítí nutno čerpat z koordinačních příloh stavby_x000d_
sondáž polohy podvrtů TZ SO 201 čl. 7.1</t>
  </si>
  <si>
    <t>02851</t>
  </si>
  <si>
    <t>PRŮZKUMNÉ PRÁCE DIAGNOSTIKY KONSTRUKCÍ NA POVRCHU</t>
  </si>
  <si>
    <t>přejímka základové spáry</t>
  </si>
  <si>
    <t>1</t>
  </si>
  <si>
    <t>převzetí základové spáry geotechnikem</t>
  </si>
  <si>
    <t>029000R</t>
  </si>
  <si>
    <t>OSTATNÍ POŽADAVKY - DEMONTÁŽ A ZPĚTNÉ OSAZENÍ VODOTEČNÉ LATĚ</t>
  </si>
  <si>
    <t>02910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</si>
  <si>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</si>
  <si>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</si>
  <si>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</si>
  <si>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</si>
  <si>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</si>
  <si>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</si>
  <si>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</si>
  <si>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</si>
  <si>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</si>
  <si>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</si>
  <si>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</si>
  <si>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1.000000 = 1,000 [A]_x000d_
Celkové množství = 1,000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</si>
  <si>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</si>
  <si>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</si>
  <si>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</si>
  <si>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</si>
  <si>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</si>
  <si>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 a pasportizace
přilehlých ploch, okolí a konstrukcí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</si>
  <si>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</si>
  <si>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</si>
  <si>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</si>
  <si>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</si>
  <si>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</si>
  <si>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</si>
  <si>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</si>
  <si>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02720</t>
  </si>
  <si>
    <t>a</t>
  </si>
  <si>
    <t>POMOC PRÁCE ZŘÍZ NEBO ZAJIŠŤ REGULACI A OCHRANU DOPRAVY</t>
  </si>
  <si>
    <t>položka zahrnuje 
- zřízení DIO (včetně projednání a stanovení)_x000d_
viz TZ DIO</t>
  </si>
  <si>
    <t>1 = 1,000 [A]</t>
  </si>
  <si>
    <t>b</t>
  </si>
  <si>
    <t>týden</t>
  </si>
  <si>
    <t>- provozování</t>
  </si>
  <si>
    <t>19 = 19,000 [A]_x000d_
Celkové množství = 19,000</t>
  </si>
  <si>
    <t>c</t>
  </si>
  <si>
    <t>- odstranění</t>
  </si>
  <si>
    <t>014102R</t>
  </si>
  <si>
    <t>POPLATKY ZA SKLÁDKU - KAMENIVO</t>
  </si>
  <si>
    <t>T</t>
  </si>
  <si>
    <t>pol. č. 96613 kámen 27,834*2,6 = 72,368 [A]_x000d_
pol. č. 17120b zemina z výkopů 388,502*2,0 = 777,004 [B]_x000d_
pol. č. 11332 nestmelené kamenivo 132,846*1,9 = 252,407 [C]_x000d_
Celkové množství = 1101,779</t>
  </si>
  <si>
    <t>POPLATKY ZA SKLÁDKU - BETON</t>
  </si>
  <si>
    <t>pol. č. 91615 prostý beton 3,707*2,3 = 8,526 [A]_x000d_
pol. č. 96616 železobeton 41,113*2,5 = 102,783 [B]_x000d_
Celkové množství = 111,309</t>
  </si>
  <si>
    <t>C</t>
  </si>
  <si>
    <t>POPLATKY ZA SKLÁDKU - ASFALT</t>
  </si>
  <si>
    <t>pol. č. 11343 21,754*2,4 = 52,210 [A]_x000d_
Celkové množství = 52,210</t>
  </si>
  <si>
    <t>027121</t>
  </si>
  <si>
    <t>PROVIZORNÍ PŘÍSTUPOVÉ CESTY - ZŘÍZENÍ</t>
  </si>
  <si>
    <t>M2</t>
  </si>
  <si>
    <t>obchozí trasa viz TZ SO 201 čl. 4.2.</t>
  </si>
  <si>
    <t>(20,0+16,2+28,5)*2,7 = 174,690 [A]_x000d_
Celkové množství = 174,690</t>
  </si>
  <si>
    <t>027123</t>
  </si>
  <si>
    <t>PROVIZORNÍ PŘÍSTUPOVÉ CESTY - ZRUŠENÍ</t>
  </si>
  <si>
    <t>02940</t>
  </si>
  <si>
    <t>OSTATNÍ POŽADAVKY - VYPRACOVÁNÍ DOKUMENTACE</t>
  </si>
  <si>
    <t>plán sledování a údržby mostu</t>
  </si>
  <si>
    <t>029412</t>
  </si>
  <si>
    <t>OSTATNÍ POŽADAVKY - VYPRACOVÁNÍ MOSTNÍHO LISTU</t>
  </si>
  <si>
    <t>Vypracování mostního listu
vč. zápisu do centrální evidence mostů</t>
  </si>
  <si>
    <t>02950</t>
  </si>
  <si>
    <t>OSTATNÍ POŽADAVKY - POSUDKY, KONTROLY, REVIZNÍ ZPRÁVY</t>
  </si>
  <si>
    <t>výpočet zatížitelnosti vč.vyhodnocení</t>
  </si>
  <si>
    <t>02953</t>
  </si>
  <si>
    <t>OSTATNÍ POŽADAVKY - HLAVNÍ MOSTNÍ PROHLÍDKA</t>
  </si>
  <si>
    <t>hlavní mostní prohlídka vč. zpřístupnění (samostatně pro každou etapu stavby)</t>
  </si>
  <si>
    <t>Zemní práce</t>
  </si>
  <si>
    <t>11120</t>
  </si>
  <si>
    <t>ODSTRANĚNÍ KŘOVIN</t>
  </si>
  <si>
    <t>vč. odvozu a uložení na místo určené</t>
  </si>
  <si>
    <t>35,0 = 35,000 [A]_x000d_
Celkové množství = 35,000</t>
  </si>
  <si>
    <t>11317</t>
  </si>
  <si>
    <t>ODSTRAN KRYTU ZPEVNĚNÝCH PLOCH Z DLAŽEB KOSTEK</t>
  </si>
  <si>
    <t>M3</t>
  </si>
  <si>
    <t>povinný odkup</t>
  </si>
  <si>
    <t>9,2*0,75*0,1+9,2*0,62*0,1 = 1,260 [A]_x000d_
Celkové množství = 1,260</t>
  </si>
  <si>
    <t>11332</t>
  </si>
  <si>
    <t>ODSTRANĚNÍ PODKLADŮ ZPEVNĚNÝCH PLOCH Z KAMENIVA NESTMELENÉHO</t>
  </si>
  <si>
    <t>vozovka 362,57*0,35 = 126,900 [A]_x000d_
chodník na mostě 0,73*(9,05*9,0)*0,1 = 5,946 [B]_x000d_
Celkové množství = 132,846</t>
  </si>
  <si>
    <t>11343</t>
  </si>
  <si>
    <t>ODSTRAN KRYTU ZPEVNĚNÝCH PLOCH S ASFALT POJIVEM VČET PODKLADU</t>
  </si>
  <si>
    <t>odhad 60 mm</t>
  </si>
  <si>
    <t>362,57*0,06 = 21,754 [A]_x000d_
Celkové množství = 21,754</t>
  </si>
  <si>
    <t>11353</t>
  </si>
  <si>
    <t>ODSTRANĚNÍ CHODNÍKOVÝCH KAMENNÝCH OBRUBNÍKŮ</t>
  </si>
  <si>
    <t>M</t>
  </si>
  <si>
    <t>kamenný obrubník_x000d_
povinný odkup</t>
  </si>
  <si>
    <t>9,2*2+0,72*2*2 = 21,280 [A]_x000d_
Celkové množství = 21,280</t>
  </si>
  <si>
    <t>11372</t>
  </si>
  <si>
    <t>FRÉZOVÁNÍ ZPEVNĚNÝCH PLOCH ASFALTOVÝCH</t>
  </si>
  <si>
    <t>odhad tl. 140 mm
povinný odkup</t>
  </si>
  <si>
    <t>362,57*0,14 = 50,760 [A]_x000d_
Celkové množství = 50,760</t>
  </si>
  <si>
    <t>113766</t>
  </si>
  <si>
    <t>FRÉZOVÁNÍ DRÁŽKY PRŮŘEZU DO 800MM2 V ASFALTOVÉ VOZOVCE</t>
  </si>
  <si>
    <t>napojení na stávající vozovku 5,6+6,124 = 11,724 [A]_x000d_
Celkové množství = 11,724</t>
  </si>
  <si>
    <t>11511</t>
  </si>
  <si>
    <t>ČERPÁNÍ VODY DO 500 L/MIN</t>
  </si>
  <si>
    <t>HOD</t>
  </si>
  <si>
    <t>čerpání vody během zakládání_x000d_
odhad cca 1 týden</t>
  </si>
  <si>
    <t>7*24 = 168,000 [A]_x000d_
Celkové množství = 168,000</t>
  </si>
  <si>
    <t>12110</t>
  </si>
  <si>
    <t>SEJMUTÍ ORNICE NEBO LESNÍ PŮDY</t>
  </si>
  <si>
    <t>pro zpětné rozprostření</t>
  </si>
  <si>
    <t>podél zpevnění koryta 3,2*8,5*0,15*2 = 8,160 [A]_x000d_
pro obchozí trasu 2,7*17,5*0,15 = 7,088 [B]_x000d_
podél komunikace (20,5+17,0+16,5)*1,0*0,15 = 8,100 [C]_x000d_
Celkové množství = 23,348</t>
  </si>
  <si>
    <t>12573</t>
  </si>
  <si>
    <t>VYKOPÁVKY ZE ZEMNÍKŮ A SKLÁDEK TŘ. I</t>
  </si>
  <si>
    <t>pro zpětný zásyp a rozprostření ornice</t>
  </si>
  <si>
    <t>pol. č. 17411 117,108 = 117,108 [A]_x000d_
pol. č. 18230 155,65*0,15 = 23,348 [B]_x000d_
Celkové množství = 140,456</t>
  </si>
  <si>
    <t>13173</t>
  </si>
  <si>
    <t>HLOUBENÍ JAM ZAPAŽ I NEPAŽ TŘ. I</t>
  </si>
  <si>
    <t>dno kanálu 23,0*5,4*1,0 = 124,200 [A]_x000d_
pro zpěvnění koryta (za stěnami (3,997+3,09)*8,5 = 60,240 [B]_x000d_
u mostu za zdmi 3,8*3,0*8,0+3,2*3,2*8,0 = 173,120 [C]_x000d_
pro návázaní na stávající dno 1,1*0,9*5,4 = 5,346 [D]_x000d_
Celkové množství = 362,906</t>
  </si>
  <si>
    <t>13273</t>
  </si>
  <si>
    <t>HLOUBENÍ RÝH ŠÍŘ DO 2M PAŽ I NEPAŽ TŘ. I</t>
  </si>
  <si>
    <t>pro revizní chráničky pod vozovkou 0,6*1,2*8,2 = 5,904 [A]_x000d_
pro provizorní obtok 57,0*1,2*2,0 = 136,800 [B]_x000d_
Celkové množství = 142,704</t>
  </si>
  <si>
    <t>17120</t>
  </si>
  <si>
    <t>ULOŽENÍ SYPANINY DO NÁSYPŮ A NA SKLÁDKY BEZ ZHUTNĚNÍ</t>
  </si>
  <si>
    <t>zpětné rozprostření zeminy 23,348 = 23,348 [A]_x000d_
zpětný zásyp 7,668 = 7,668 [B]_x000d_
zpětný zásyp provizorního obtoku 57,0*1,2*1,6 = 109,440 [C]_x000d_
Celkové množství = 140,456</t>
  </si>
  <si>
    <t>pol. č. 13173 362,906 = 362,906 [A]_x000d_
poč. 13273 142,704 = 142,704 [B]_x000d_
odpočet zpětný zásyp -117,108 = -117,108 [C]_x000d_
Celkové množství = 388,502</t>
  </si>
  <si>
    <t>17411</t>
  </si>
  <si>
    <t>ZÁSYP JAM A RÝH ZEMINOU SE ZHUTNĚNÍM</t>
  </si>
  <si>
    <t>zpětný zásyp</t>
  </si>
  <si>
    <t>pro návázání stavajícíhi dna 0,6*5,4 = 3,240 [A]_x000d_
u revizních chrániček pod vozovkou 0,9*0,6*8,2 = 4,428 [B]_x000d_
zpětný zásyp provizorního obtoku 57,0*1,2*1,6 = 109,440 [C]_x000d_
Celkové množství = 117,108</t>
  </si>
  <si>
    <t>17481</t>
  </si>
  <si>
    <t>ZÁSYP JAM A RÝH Z NAKUPOVANÝCH MATERIÁLŮ</t>
  </si>
  <si>
    <t>hutněný zásyp rub opěr v místě zpevnění koryta_x000d_
plocha odměřena z cadu</t>
  </si>
  <si>
    <t>(3,997+3,09)*8,5 = 60,240 [A]_x000d_
Celkové množství = 60,240</t>
  </si>
  <si>
    <t>17581</t>
  </si>
  <si>
    <t>OBSYP POTRUBÍ A OBJEKTŮ Z NAKUPOVANÝCH MATERIÁLŮ</t>
  </si>
  <si>
    <t>pro provizorní obtok včetně lože</t>
  </si>
  <si>
    <t>57,0*1,2*0,4 = 27,360 [A]_x000d_
Celkové množství = 27,360</t>
  </si>
  <si>
    <t>18230</t>
  </si>
  <si>
    <t>ROZPROSTŘENÍ ORNICE V ROVINĚ</t>
  </si>
  <si>
    <t>podél zpevnění koryta 3,2*8,5*2 = 54,400 [A]_x000d_
pro obchozí trasu 2,7*17,5 = 47,250 [B]_x000d_
podél komunikace (20,5+17,0+16,5)*1,0 = 54,000 [C]_x000d_
Celkové množství = 155,650</t>
  </si>
  <si>
    <t>18241</t>
  </si>
  <si>
    <t>ZALOŽENÍ TRÁVNÍKU RUČNÍM VÝSEVEM</t>
  </si>
  <si>
    <t>pol. č. 18230 155,65 = 155,650 [A]_x000d_
Celkové množství = 155,650</t>
  </si>
  <si>
    <t>18247</t>
  </si>
  <si>
    <t>OŠETŘOVÁNÍ TRÁVNÍKU</t>
  </si>
  <si>
    <t>155,65 = 155,650 [A]_x000d_
Celkové množství = 155,650</t>
  </si>
  <si>
    <t>2</t>
  </si>
  <si>
    <t>Základy</t>
  </si>
  <si>
    <t>21331</t>
  </si>
  <si>
    <t>DRENÁŽNÍ VRSTVY Z BETONU MEZEROVITÉHO (DRENÁŽNÍHO)</t>
  </si>
  <si>
    <t>obetonování drenážní trubky</t>
  </si>
  <si>
    <t>0,3*0,3*8,0*2 = 1,440 [A]_x000d_
Celkové množství = 1,440</t>
  </si>
  <si>
    <t>21452</t>
  </si>
  <si>
    <t>SANAČNÍ VRSTVY Z KAMENIVA DRCENÉHO</t>
  </si>
  <si>
    <t>úprava podloží v případě zastižení nevhodných základových podmínek_x000d_
položka čerpána pouze s výhradním souhlasem TDI_x000d_
zatlačení kameniva fr 63/125 do stávající zeminy (bez výkopu)</t>
  </si>
  <si>
    <t>8,42*8,36*0,3 = 21,117 [A]_x000d_
Celkové množství = 21,117</t>
  </si>
  <si>
    <t>28999</t>
  </si>
  <si>
    <t>OPLÁŠTĚNÍ (ZPEVNĚNÍ) Z FÓLIE</t>
  </si>
  <si>
    <t>těsnící folie</t>
  </si>
  <si>
    <t>4,0*7,5+3,5*7,5 = 56,250 [A]_x000d_
Celkové množství = 56,250</t>
  </si>
  <si>
    <t>3</t>
  </si>
  <si>
    <t>Svislé konstrukce</t>
  </si>
  <si>
    <t>31717</t>
  </si>
  <si>
    <t>KOVOVÉ KONSTRUKCE PRO KOTVENÍ ŘÍMSY</t>
  </si>
  <si>
    <t>KG</t>
  </si>
  <si>
    <t>odhad 6 kg/kus</t>
  </si>
  <si>
    <t>(7+7)*6 = 84,000 [A]_x000d_
Celkové množství = 84,000</t>
  </si>
  <si>
    <t>317325</t>
  </si>
  <si>
    <t>ŘÍMSY ZE ŽELEZOBETONU DO C30/37 (B37)</t>
  </si>
  <si>
    <t>(0,7*0,3+0,5*0,215)*9,5 = 3,016 [A]_x000d_
 (0,7*0,3+0,5*0,24)*12,5 = 4,125 [B]_x000d_
Celkové množství = 7,141</t>
  </si>
  <si>
    <t>317365</t>
  </si>
  <si>
    <t>VÝZTUŽ ŘÍMS Z OCELI 10505, B500B</t>
  </si>
  <si>
    <t>odhad 160 kg/m3</t>
  </si>
  <si>
    <t>7,141*0,16 = 1,143 [A]_x000d_
Celkové množství = 1,143</t>
  </si>
  <si>
    <t>333221</t>
  </si>
  <si>
    <t>OBKLAD MOSTNÍCH OPĚR A KŘÍDEL KVÁDROVÝ A ŘÁDKOVÝ</t>
  </si>
  <si>
    <t>obklad z pískovcových kvádrů, který by měl být obdobným jako zdivo sousedního mlýna</t>
  </si>
  <si>
    <t>(0,4*0,2+0,2*0,2)*8,5*2 = 2,040 [A]_x000d_
Celkové množství = 2,040</t>
  </si>
  <si>
    <t>333325</t>
  </si>
  <si>
    <t>MOSTNÍ OPĚRY A KŘÍDLA ZE ŽELEZOVÉHO BETONU DO C30/37</t>
  </si>
  <si>
    <t>křídla</t>
  </si>
  <si>
    <t>rovnoběžná křídla s osou komunikace 1,5*0,4*1,5+2,0*0,4*1,5 = 2,100 [A]_x000d_
rovnoběžná křídla s osou komunikace 1,6*0,4*1,5+4,45*0,5*1,5 = 4,298 [B]_x000d_
rovnoběžná křídla s osou vodotečí 3,625*0,5*1,5 = 2,719 [C]_x000d_
Celkové množství = 9,117</t>
  </si>
  <si>
    <t>333365</t>
  </si>
  <si>
    <t>VÝZTUŽ MOSTNÍCH OPĚR A KŘÍDEL Z OCELI 10505, B500B</t>
  </si>
  <si>
    <t>odhad 180 kg/m3</t>
  </si>
  <si>
    <t>9,117*0,18 = 1,641 [A]_x000d_
Celkové množství = 1,641</t>
  </si>
  <si>
    <t>389325</t>
  </si>
  <si>
    <t>MOSTNÍ RÁMOVÉ KONSTRUKCE ZE ŽELEZOBETONU C30/37</t>
  </si>
  <si>
    <t>uzavřený ŽB rám</t>
  </si>
  <si>
    <t>základová deska 7,75*8,0*0,6 = 37,200 [A]_x000d_
stěny (1,85+1,95)*8,0*0,6 = 18,240 [B]_x000d_
nosná deska 0,6*0,6*8,0+(1,85+0,4)/2*1,25*8,0+(1,95+0,4)/2*1,25*8,0 = 25,880 [C]_x000d_
Celkové množství = 81,320</t>
  </si>
  <si>
    <t>zpevnění koryta ŽB rámem (základová deska + 2 stěny)_x000d_
vč. zaústění přepadu skrz stěnu kanálu TZ SO 201 čl. 4.5.1</t>
  </si>
  <si>
    <t>základová deska 6,7*8,5*0,4 = 22,780 [A]_x000d_
stěny 1,75*8,5*0,4*2-(0,4*0,2+0,2*0,2)*8,5*2 = 9,860 [B]_x000d_
Celkové množství = 32,640</t>
  </si>
  <si>
    <t>389365</t>
  </si>
  <si>
    <t>VÝZTUŽ MOSTNÍ RÁMOVÉ KONSTRUKCE Z OCELI 10505, B500B</t>
  </si>
  <si>
    <t>odhad 200 kg/m3</t>
  </si>
  <si>
    <t>81,32*0,2 = 16,264 [A]_x000d_
Celkové množství = 16,264</t>
  </si>
  <si>
    <t>32,640*0,18 = 5,875 [A]_x000d_
Celkové množství = 5,875</t>
  </si>
  <si>
    <t>4</t>
  </si>
  <si>
    <t>Vodorovné konstrukce</t>
  </si>
  <si>
    <t>451311</t>
  </si>
  <si>
    <t>PODKL A VÝPLŇ VRSTVY Z PROST BET DO C8/10</t>
  </si>
  <si>
    <t>podklad pod revizní chráničky potrubí pod vozovkou viz. TZ SO 201 čl. 4.8.10</t>
  </si>
  <si>
    <t>0,6*8,2*0,05 = 0,246 [A]_x000d_
Celkové množství = 0,246</t>
  </si>
  <si>
    <t>451312</t>
  </si>
  <si>
    <t>PODKLADNÍ A VÝPLŇOVÉ VRSTVY Z PROSTÉHO BETONU C12/15</t>
  </si>
  <si>
    <t>pod drenáž 1,3*0,3*7,5*2 = 5,850 [A]_x000d_
pod spodními deskami 9,25*8,5*0,15+7,685*8,5*0,15 = 21,592 [B]_x000d_
Celkové množství = 27,442</t>
  </si>
  <si>
    <t>451314</t>
  </si>
  <si>
    <t>PODKLADNÍ A VÝPLŇOVÉ VRSTVY Z PROSTÉHO BETONU C25/30</t>
  </si>
  <si>
    <t>ochranný beton</t>
  </si>
  <si>
    <t>rám mostu 5,4*8,0*0,15 = 6,480 [A]_x000d_
zpevnění koryta 5,4*8,5*0,15 = 6,885 [B]_x000d_
Celkové množství = 13,365</t>
  </si>
  <si>
    <t>45131A</t>
  </si>
  <si>
    <t>PODKLADNÍ A VÝPLŇOVÉ VRSTVY Z PROSTÉHO BETONU C20/25</t>
  </si>
  <si>
    <t>podklad pod dlažbu</t>
  </si>
  <si>
    <t>přechodová oblast (1,09*2+1,612+0,914)*0,2 = 0,941 [A]_x000d_
odláždění nátok svahu 10,836*1,15*0,2 = 2,492 [B]_x000d_
Celkové množství = 3,433</t>
  </si>
  <si>
    <t>45157</t>
  </si>
  <si>
    <t>PODKLADNÍ A VÝPLŇOVÉ VRSTVY Z KAMENIVA TĚŽENÉHO</t>
  </si>
  <si>
    <t>ochranný zásyp těsnící folie z štěrkopísku tl. 150 mm nad a pod</t>
  </si>
  <si>
    <t>(4,0*7,5)*0,15*2+(3,5*7,5)*0,15*2 = 16,875 [A]_x000d_
Celkové množství = 16,875</t>
  </si>
  <si>
    <t>45852</t>
  </si>
  <si>
    <t>VÝPLŇ ZA OPĚRAMI A ZDMI Z KAMENIVA DRCENÉHO</t>
  </si>
  <si>
    <t>přechodový klín ze šterkodrti (hutněno po vrstvách max. po 300 mm)_x000d_
plocha odměřena z cadu</t>
  </si>
  <si>
    <t>(1,265+1,883)*7,5 = 23,610 [A]_x000d_
Celkové množství = 23,610</t>
  </si>
  <si>
    <t>45860</t>
  </si>
  <si>
    <t>VÝPLŇ ZA OPĚRAMI A ZDMI Z MEZEROVITÉHO BETONU</t>
  </si>
  <si>
    <t>rub opěr pod těsnící folii ve vrstvě šterkopísku_x000d_
plocha odměřena z cadu</t>
  </si>
  <si>
    <t>(4,353+3,7)*7,5 = 60,398 [A]_x000d_
Celkové množství = 60,398</t>
  </si>
  <si>
    <t>465512</t>
  </si>
  <si>
    <t>DLAŽBY Z LOMOVÉHO KAMENE NA MC</t>
  </si>
  <si>
    <t>plocha odměřena z cadu_x000d_
tl. 150 mm</t>
  </si>
  <si>
    <t>přechodová oblast (1,09*2+1,612+0,914)*0,15 = 0,706 [A]_x000d_
odláždění nátok svahu 10,836*1,15*0,15 = 1,869 [B]_x000d_
Celkové množství = 2,575</t>
  </si>
  <si>
    <t>467314</t>
  </si>
  <si>
    <t>STUPNĚ A PRAHY VODNÍCH KORYT Z PROSTÉHO BETONU C25/30</t>
  </si>
  <si>
    <t>u odláždění nátok svahu</t>
  </si>
  <si>
    <t>1,0*0,5*(7,5+1,36) = 4,430 [A]_x000d_
Celkové množství = 4,430</t>
  </si>
  <si>
    <t>5</t>
  </si>
  <si>
    <t>Komunikace</t>
  </si>
  <si>
    <t>56313</t>
  </si>
  <si>
    <t>VOZOVKOVÉ VRSTVY Z MECHANICKY ZPEVNĚNÉHO KAMENIVA TL. DO 150MM</t>
  </si>
  <si>
    <t>362,75 = 362,750 [A]_x000d_
odpočet most -7,06*6,564 = -46,342 [B]_x000d_
odpočet zazubení -(6,124+5,6)*0,5*2 = -11,724 [C]_x000d_
Celkové množství = 304,684</t>
  </si>
  <si>
    <t>56335</t>
  </si>
  <si>
    <t>VOZOVKOVÉ VRSTVY ZE ŠTĚRKODRTI TL. DO 250MM</t>
  </si>
  <si>
    <t>min tl. 200 mm</t>
  </si>
  <si>
    <t>56933</t>
  </si>
  <si>
    <t>ZPEVNĚNÍ KRAJNIC ZE ŠTĚRKODRTI TL. DO 150MM</t>
  </si>
  <si>
    <t>(20,5+22,8+17,2+14,0)*0,15 = 11,175 [A]_x000d_
Celkové množství = 11,175</t>
  </si>
  <si>
    <t>572214</t>
  </si>
  <si>
    <t>SPOJOVACÍ POSTŘIK Z MODIFIK EMULZE DO 0,5KG/M2</t>
  </si>
  <si>
    <t>PS-CP 0,35 kg/m2</t>
  </si>
  <si>
    <t>362,57+310,546 = 673,116 [A]_x000d_
Celkové množství = 673,116</t>
  </si>
  <si>
    <t>574B34</t>
  </si>
  <si>
    <t>ASFALTOVÝ BETON PRO OBRUSNÉ VRSTVY MODIFIK ACO 11+ TL. 40MM</t>
  </si>
  <si>
    <t>plocha odměřena z cadu</t>
  </si>
  <si>
    <t>362,57 = 362,570 [A]_x000d_
Celkové množství = 362,570</t>
  </si>
  <si>
    <t>574D46</t>
  </si>
  <si>
    <t>ASFALTOVÝ BETON PRO LOŽNÍ VRSTVY MODIFIK ACL 16+, 16S TL. 50MM</t>
  </si>
  <si>
    <t>362,75 = 362,750 [A]_x000d_
odpočet most -7,00*6,72 = -47,040 [B]_x000d_
odpočet zazubení -(6,124+5,6)*0,5 = -5,862 [C]_x000d_
Celkové množství = 309,848</t>
  </si>
  <si>
    <t>574E46</t>
  </si>
  <si>
    <t>ASFALTOVÝ BETON PRO PODKLADNÍ VRSTVY ACP 16+, 16S TL. 50MM</t>
  </si>
  <si>
    <t>575C53</t>
  </si>
  <si>
    <t>LITÝ ASFALT MA IV (OCHRANA MOSTNÍ IZOLACE) 11 TL. 40MM</t>
  </si>
  <si>
    <t>7,00*6,72 = 47,040 [A]_x000d_
Celkové množství = 47,040</t>
  </si>
  <si>
    <t>6</t>
  </si>
  <si>
    <t>Úpravy povrchů, podlahy, výplně otvorů</t>
  </si>
  <si>
    <t>62592</t>
  </si>
  <si>
    <t>ÚPRAVA POVRCHU BETONOVÝCH PLOCH A KONSTRUKCÍ - STRIÁŽ</t>
  </si>
  <si>
    <t>povrch říms</t>
  </si>
  <si>
    <t>0,8*(9,5+12,5) = 17,600 [A]_x000d_
Celkové množství = 17,600</t>
  </si>
  <si>
    <t>7</t>
  </si>
  <si>
    <t>Přidružená stavební výroba</t>
  </si>
  <si>
    <t>711452</t>
  </si>
  <si>
    <t>IZOLACE MOSTOVEK POD VOZOVKOU ASFALTOVÝMI PÁSY S PEČETÍCÍ VRSTVOU</t>
  </si>
  <si>
    <t>celoplošná mostní izolace AIP 5 mm_x000d_
úprava povrchu NK a kotevně-impregnační nátěr</t>
  </si>
  <si>
    <t>NK 8,0*6,72 = 53,760 [A]_x000d_
rub opěr 8,0*(1,5+1,7) = 25,600 [B]_x000d_
Celkové množství = 79,360</t>
  </si>
  <si>
    <t>711502</t>
  </si>
  <si>
    <t>OCHRANA IZOLACE NA POVRCHU ASFALTOVÝMI PÁSY</t>
  </si>
  <si>
    <t>Pod římsami asfaltový pás s hliníkovou vložkou, provedení dle VL4.</t>
  </si>
  <si>
    <t>711509</t>
  </si>
  <si>
    <t>OCHRANA IZOLACE NA POVRCHU TEXTILIÍ</t>
  </si>
  <si>
    <t>rub opěr 8,0*(1,5+1,7) = 25,600 [A]_x000d_
Celkové množství = 25,600</t>
  </si>
  <si>
    <t>78382</t>
  </si>
  <si>
    <t>NÁTĚRY BETON KONSTR TYP S2 (OS-B)</t>
  </si>
  <si>
    <t>boky NK</t>
  </si>
  <si>
    <t>0,4*8,0*2 = 6,400 [A]_x000d_
Celkové množství = 6,400</t>
  </si>
  <si>
    <t>78383</t>
  </si>
  <si>
    <t>NÁTĚRY BETON KONSTR TYP S4 (OS-C)</t>
  </si>
  <si>
    <t>hrany říms</t>
  </si>
  <si>
    <t>(0,15+0,15)*(9,5+12,5) = 6,600 [A]_x000d_
Celkové množství = 6,600</t>
  </si>
  <si>
    <t>8</t>
  </si>
  <si>
    <t>Potrubí</t>
  </si>
  <si>
    <t>87327</t>
  </si>
  <si>
    <t>POTRUBÍ Z TRUB PLASTOVÝCH TLAKOVÝCH SVAŘOVANÝCH DN DO 100MM</t>
  </si>
  <si>
    <t>provizorní obtok_x000d_
délky cca 57,0 m</t>
  </si>
  <si>
    <t>57,0 = 57,000 [A]_x000d_
Celkové množství = 57,000</t>
  </si>
  <si>
    <t>875332</t>
  </si>
  <si>
    <t>POTRUBÍ DREN Z TRUB PLAST DN DO 150MM DĚROVANÝCH</t>
  </si>
  <si>
    <t>rub opěr 7,5*2 = 15,000 [A]_x000d_
Celkové množství = 15,000</t>
  </si>
  <si>
    <t>87534</t>
  </si>
  <si>
    <t>POTRUBÍ DREN Z TRUB PLAST DN DO 200MM</t>
  </si>
  <si>
    <t>vyústění drenáže za opěrou</t>
  </si>
  <si>
    <t>skrz opěru 0,85*2 = 1,700 [A]_x000d_
Celkové množství = 1,700</t>
  </si>
  <si>
    <t>87633</t>
  </si>
  <si>
    <t>CHRÁNIČKY Z TRUB PLASTOVÝCH DN DO 150MM</t>
  </si>
  <si>
    <t>chráničky v římse 3x O 110/94</t>
  </si>
  <si>
    <t>3*(12,5+2,1*2) = 50,100 [A]_x000d_
Celkové množství = 50,100</t>
  </si>
  <si>
    <t>revizní chráničky pod vozovkou před mostem viz. TZ SO 201 čl. 4.8.10_x000d_
3x HDPE/HDPE 110/94</t>
  </si>
  <si>
    <t>8,2*3 = 24,600 [A]_x000d_
Celkové množství = 24,600</t>
  </si>
  <si>
    <t>899524</t>
  </si>
  <si>
    <t>OBETONOVÁNÍ POTRUBÍ Z PROSTÉHO BETONU DO C25/30</t>
  </si>
  <si>
    <t>obetonování revizní chráničky potrubí pod vozovkou viz. TZ SO 201 čl. 4.8.10</t>
  </si>
  <si>
    <t>0,6*0,2*8,2 = 0,984 [A]_x000d_
Celkové množství = 0,984</t>
  </si>
  <si>
    <t>9</t>
  </si>
  <si>
    <t>Ostatní konstrukce a práce</t>
  </si>
  <si>
    <t>9112A3</t>
  </si>
  <si>
    <t>ZÁBRADLÍ MOSTNÍ S VODOR MADLY - DEMONTÁŽ S PŘESUNEM</t>
  </si>
  <si>
    <t>9,2*2 = 18,400 [A]_x000d_
Celkové množství = 18,400</t>
  </si>
  <si>
    <t>9112B1</t>
  </si>
  <si>
    <t>ZÁBRADLÍ MOSTNÍ SE SVISLOU VÝPLNÍ - DODÁVKA A MONTÁŽ</t>
  </si>
  <si>
    <t>Kompletní vč.kotvení do římsy, plastmalty a PKO</t>
  </si>
  <si>
    <t>9,5+12,5 = 22,000 [A]_x000d_
Celkové množství = 22,000</t>
  </si>
  <si>
    <t>91228</t>
  </si>
  <si>
    <t>SMĚROVÉ SLOUPKY Z PLAST HMOT VČETNĚ ODRAZNÉHO PÁSKU</t>
  </si>
  <si>
    <t>2+2 = 4,000 [A]_x000d_
Celkové množství = 4,000</t>
  </si>
  <si>
    <t>91345</t>
  </si>
  <si>
    <t>NIVELAČNÍ ZNAČKY KOVOVÉ</t>
  </si>
  <si>
    <t>4 = 4,000 [A]_x000d_
Celkové množství = 4,000</t>
  </si>
  <si>
    <t>91355</t>
  </si>
  <si>
    <t>EVIDENČNÍ ČÍSLO MOSTU</t>
  </si>
  <si>
    <t>na konci křídel</t>
  </si>
  <si>
    <t>91390R</t>
  </si>
  <si>
    <t>LETOPOČET</t>
  </si>
  <si>
    <t>Na líci opěry 2 bude na viditelném místě vyznačen letopočet_x000d_
výstavby mostu otiskem matrice do_x000d_
betonu.</t>
  </si>
  <si>
    <t>914131</t>
  </si>
  <si>
    <t>DOPRAVNÍ ZNAČKY ZÁKLADNÍ VELIKOSTI OCELOVÉ FÓLIE TŘ 2 - DODÁVKA A MONTÁŽ</t>
  </si>
  <si>
    <t>IS15a (názec vodoteče) 2 = 2,000 [A]_x000d_
Celkové množství = 2,000</t>
  </si>
  <si>
    <t>914133</t>
  </si>
  <si>
    <t>DOPRAVNÍ ZNAČKY ZÁKLADNÍ VELIKOSTI OCELOVÉ FÓLIE TŘ 2 - DEMONTÁŽ</t>
  </si>
  <si>
    <t>B13 1+1 = 2,000 [A]_x000d_
E5 1+1 = 2,000 [B]_x000d_
Celkové množství = 4,000</t>
  </si>
  <si>
    <t>914911</t>
  </si>
  <si>
    <t>SLOUPKY A STOJKY DOPRAVNÍCH ZNAČEK Z OCEL TRUBEK SE ZABETONOVÁNÍM - DODÁVKA A MONTÁŽ</t>
  </si>
  <si>
    <t>1+1 = 2,000 [A]_x000d_
Celkové množství = 2,000</t>
  </si>
  <si>
    <t>914A23</t>
  </si>
  <si>
    <t>EV ČÍSLO MOSTU OCEL S FÓLIÍ TŘ.1 DEMONTÁŽ</t>
  </si>
  <si>
    <t>915111</t>
  </si>
  <si>
    <t>VODOROVNÉ DOPRAVNÍ ZNAČENÍ BARVOU HLADKÉ - DODÁVKA A POKLÁDKA</t>
  </si>
  <si>
    <t>vodící proužky šířky 125 mm</t>
  </si>
  <si>
    <t>(20,5+22,8+17,2+14,0)*0,125 = 9,313 [A]_x000d_
Celkové množství = 9,313</t>
  </si>
  <si>
    <t>915211</t>
  </si>
  <si>
    <t>VODOROVNÉ DOPRAVNÍ ZNAČENÍ PLASTEM HLADKÉ - DODÁVKA A POKLÁDKA</t>
  </si>
  <si>
    <t>917212</t>
  </si>
  <si>
    <t>ZÁHONOVÉ OBRUBY Z BETONOVÝCH OBRUBNÍKŮ ŠÍŘ 80MM</t>
  </si>
  <si>
    <t>(2,0+0,9+1,52+0,6+(0,65*2,0))*2 = 12,640 [A]_x000d_
Celkové množství = 12,640</t>
  </si>
  <si>
    <t>917224</t>
  </si>
  <si>
    <t>SILNIČNÍ A CHODNÍKOVÉ OBRUBY Z BETONOVÝCH OBRUBNÍKŮ ŠÍŘ 150MM</t>
  </si>
  <si>
    <t>mezi odlážděním a vozovkou</t>
  </si>
  <si>
    <t>2,0*2+2,1*2 = 8,200 [A]_x000d_
Celkové množství = 8,200</t>
  </si>
  <si>
    <t>919111</t>
  </si>
  <si>
    <t>ŘEZÁNÍ ASFALTOVÉHO KRYTU VOZOVEK TL DO 50MM</t>
  </si>
  <si>
    <t>931326</t>
  </si>
  <si>
    <t>TĚSNĚNÍ DILATAČ SPAR ASF ZÁLIVKOU MODIFIK PRŮŘ DO 800MM2</t>
  </si>
  <si>
    <t>podél říms 9,5+12,5 = 22,000 [A]_x000d_
podél obrubníku 2,0*2+2,1*2 = 8,200 [B]_x000d_
napojení na stávající vozovku 5,6+6,124 = 11,724 [C]_x000d_
Celkové množství = 41,924</t>
  </si>
  <si>
    <t>96613</t>
  </si>
  <si>
    <t>BOURÁNÍ KONSTRUKCÍ Z KAMENE NA MC</t>
  </si>
  <si>
    <t>kamenná klenba 5,127*5,2*0,45 = 11,997 [A]_x000d_
opěry 1,72*1,0*5,2 = 8,944 [B]_x000d_
křídlo z LK 3,0*0,3*1,5 = 1,350 [C]_x000d_
nábřežní křídlo 8,5*0,3*1,75 = 4,463 [D]_x000d_
kamenné patníky 0,3*0,3*0,8*(9+6) = 1,080 [E]_x000d_
Celkové množství = 27,834</t>
  </si>
  <si>
    <t>96615</t>
  </si>
  <si>
    <t>BOURÁNÍ KONSTRUKCÍ Z PROSTÉHO BETONU</t>
  </si>
  <si>
    <t>bet. křídlo 6,06*0,3*1,75 = 3,182 [A]_x000d_
 1,0*0,3*1,75 = 0,525 [B]_x000d_
Celkové množství = 3,707</t>
  </si>
  <si>
    <t>96616</t>
  </si>
  <si>
    <t>BOURÁNÍ KONSTRUKCÍ ZE ŽELEZOBETONU</t>
  </si>
  <si>
    <t xml:space="preserve">ŽB  římsy (0,25*0,48)*9,05+(0,25*0,49)*9,0 = 2,189 [A]_x000d_
ŽB oblouky (2,9*1,0*2+4,4*0,45)*(0,98+2,93) = 30,420 [B]_x000d_
nadbetonávka klenby (0,175*3,9+0,65*1,95/2*2)*(0,98+2,93) = 7,625 [C]_x000d_
ŽB sloupky zábradlí (0,84*0,25*0,25)*(5+5)+(0,35*0,35*0,16)*(9,0+9,05) = 0,879 [D]_x000d_
Celkové množství = 41,113</t>
  </si>
  <si>
    <t>014101</t>
  </si>
  <si>
    <t>POPLATKY ZA SKLÁDKU</t>
  </si>
  <si>
    <t>2024_OTSKP</t>
  </si>
  <si>
    <t>přebytečná zemina</t>
  </si>
  <si>
    <t>0,35*0,2*16 = 1,120 [A]_x000d_
 0,6*0,25*7 = 1,050 [B]_x000d_
 Celkem: A+B = 2,170 [C]</t>
  </si>
  <si>
    <t>naložení a odvoz přebytečné zeminy</t>
  </si>
  <si>
    <t>kabelová trasa</t>
  </si>
  <si>
    <t>0,35*0,8*16 = 4,480 [A]_x000d_
 0,6*1,2*7 = 5,040 [B]_x000d_
 Celkem: A+B = 9,520 [C]</t>
  </si>
  <si>
    <t>0,35*(0,8-0,2)*16 = 3,360 [A]_x000d_
 0,6*(1,2-0,25)*7 = 3,990 [B]_x000d_
 Celkem: A+B = 7,350 [C]</t>
  </si>
  <si>
    <t>pískové lože</t>
  </si>
  <si>
    <t>0,35*0,2*16 = 1,120 [A]</t>
  </si>
  <si>
    <t>podkladní beton C12/15-X0</t>
  </si>
  <si>
    <t>0,6*0,05*7 = 0,210 [A]</t>
  </si>
  <si>
    <t>702312</t>
  </si>
  <si>
    <t>ZAKRYTÍ KABELŮ VÝSTRAŽNOU FÓLIÍ ŠÍŘKY PŘES 20 DO 40 CM</t>
  </si>
  <si>
    <t>červená</t>
  </si>
  <si>
    <t>709612</t>
  </si>
  <si>
    <t>DEMONTÁŽ CHRÁNIČKY/TRUBKY</t>
  </si>
  <si>
    <t>chránička na mostě, včetně odvozu a likvidace</t>
  </si>
  <si>
    <t>742H12</t>
  </si>
  <si>
    <t>KABEL NN ČTYŘ- A PĚTIŽÍLOVÝ CU S PLASTOVOU IZOLACÍ OD 4 DO 16 MM2</t>
  </si>
  <si>
    <t>kabel CYKY 4-Jx16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</si>
  <si>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</si>
  <si>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</si>
  <si>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</si>
  <si>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</si>
  <si>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742Z23</t>
  </si>
  <si>
    <t>DEMONTÁŽ KABELOVÉHO VEDENÍ NN</t>
  </si>
  <si>
    <t>747211</t>
  </si>
  <si>
    <t>CELKOVÁ PROHLÍDKA, ZKOUŠENÍ, MĚŘENÍ A VYHOTOVENÍ VÝCHOZÍ REVIZNÍ ZPRÁVY, PRO OBJEM IN DO 100 TIS. KČ</t>
  </si>
  <si>
    <t>výchozí revize celého objektu, bez ohledu na IN a MTŽ práce</t>
  </si>
  <si>
    <t>87627</t>
  </si>
  <si>
    <t>CHRÁNIČKY Z TRUB PLASTOVÝCH DN DO 100MM</t>
  </si>
  <si>
    <t>chránička 110/94</t>
  </si>
  <si>
    <t>7*2*1,2 = 16,800 [A]</t>
  </si>
  <si>
    <t>obetonování chrániček prostupu
beton C 25/30-XA1</t>
  </si>
  <si>
    <t>0,6*0,2*7 = 0,840 [A]</t>
  </si>
  <si>
    <t>0,35*0,2*10 = 0,700 [A]</t>
  </si>
  <si>
    <t>0,35*0,8*10 = 2,800 [A]</t>
  </si>
  <si>
    <t>0,35*(0,8-0,2)*10 = 2,100 [A]</t>
  </si>
  <si>
    <t>741911</t>
  </si>
  <si>
    <t>UZEMŇOVACÍ VODIČ V ZEMI FEZN DO 120 MM2</t>
  </si>
  <si>
    <t>drát FeZn pr. 10 mm
včetně svorek a PKO
včetně prpojení na stávající zemnič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</si>
</sst>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181'!I3</f>
        <v>0</v>
      </c>
      <c r="D11" s="9">
        <f>SUMIFS('SO 181'!O:O,'SO 181'!A:A,"P")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401'!I3</f>
        <v>0</v>
      </c>
      <c r="D13" s="9">
        <f>SUMIFS('SO 401'!O:O,'SO 401'!A:A,"P")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402'!I3</f>
        <v>0</v>
      </c>
      <c r="D14" s="9">
        <f>SUMIFS('SO 402'!O:O,'SO 402'!A:A,"P")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SUMIFS(I8:I51,A8:A51,"SD")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SUMIFS(I9:I51,A9:A51,"P")</f>
        <v>0</v>
      </c>
      <c r="J8" s="34"/>
    </row>
    <row r="9">
      <c r="A9" s="35" t="s">
        <v>42</v>
      </c>
      <c r="B9" s="35">
        <v>1</v>
      </c>
      <c r="C9" s="36" t="s">
        <v>43</v>
      </c>
      <c r="D9" s="35" t="s">
        <v>44</v>
      </c>
      <c r="E9" s="37" t="s">
        <v>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47</v>
      </c>
      <c r="B10" s="42"/>
      <c r="C10" s="43"/>
      <c r="D10" s="43"/>
      <c r="E10" s="37" t="s">
        <v>48</v>
      </c>
      <c r="F10" s="43"/>
      <c r="G10" s="43"/>
      <c r="H10" s="43"/>
      <c r="I10" s="43"/>
      <c r="J10" s="44"/>
    </row>
    <row r="11" ht="30">
      <c r="A11" s="35" t="s">
        <v>49</v>
      </c>
      <c r="B11" s="42"/>
      <c r="C11" s="43"/>
      <c r="D11" s="43"/>
      <c r="E11" s="45" t="s">
        <v>50</v>
      </c>
      <c r="F11" s="43"/>
      <c r="G11" s="43"/>
      <c r="H11" s="43"/>
      <c r="I11" s="43"/>
      <c r="J11" s="44"/>
    </row>
    <row r="12">
      <c r="A12" s="35" t="s">
        <v>42</v>
      </c>
      <c r="B12" s="35">
        <v>2</v>
      </c>
      <c r="C12" s="36" t="s">
        <v>51</v>
      </c>
      <c r="D12" s="35" t="s">
        <v>44</v>
      </c>
      <c r="E12" s="37" t="s">
        <v>52</v>
      </c>
      <c r="F12" s="38" t="s">
        <v>46</v>
      </c>
      <c r="G12" s="39">
        <v>1</v>
      </c>
      <c r="H12" s="40">
        <v>0</v>
      </c>
      <c r="I12" s="40">
        <f>ROUND(G12*H12,P4)</f>
        <v>0</v>
      </c>
      <c r="J12" s="38" t="s">
        <v>53</v>
      </c>
      <c r="O12" s="41">
        <f>I12*0.21</f>
        <v>0</v>
      </c>
      <c r="P12">
        <v>3</v>
      </c>
    </row>
    <row r="13" ht="45">
      <c r="A13" s="35" t="s">
        <v>47</v>
      </c>
      <c r="B13" s="42"/>
      <c r="C13" s="43"/>
      <c r="D13" s="43"/>
      <c r="E13" s="37" t="s">
        <v>54</v>
      </c>
      <c r="F13" s="43"/>
      <c r="G13" s="43"/>
      <c r="H13" s="43"/>
      <c r="I13" s="43"/>
      <c r="J13" s="44"/>
    </row>
    <row r="14">
      <c r="A14" s="35" t="s">
        <v>42</v>
      </c>
      <c r="B14" s="35">
        <v>3</v>
      </c>
      <c r="C14" s="36" t="s">
        <v>55</v>
      </c>
      <c r="D14" s="35" t="s">
        <v>56</v>
      </c>
      <c r="E14" s="37" t="s">
        <v>57</v>
      </c>
      <c r="F14" s="38" t="s">
        <v>46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45">
      <c r="A15" s="35" t="s">
        <v>47</v>
      </c>
      <c r="B15" s="42"/>
      <c r="C15" s="43"/>
      <c r="D15" s="43"/>
      <c r="E15" s="37" t="s">
        <v>58</v>
      </c>
      <c r="F15" s="43"/>
      <c r="G15" s="43"/>
      <c r="H15" s="43"/>
      <c r="I15" s="43"/>
      <c r="J15" s="44"/>
    </row>
    <row r="16" ht="30">
      <c r="A16" s="35" t="s">
        <v>49</v>
      </c>
      <c r="B16" s="42"/>
      <c r="C16" s="43"/>
      <c r="D16" s="43"/>
      <c r="E16" s="45" t="s">
        <v>50</v>
      </c>
      <c r="F16" s="43"/>
      <c r="G16" s="43"/>
      <c r="H16" s="43"/>
      <c r="I16" s="43"/>
      <c r="J16" s="44"/>
    </row>
    <row r="17">
      <c r="A17" s="35" t="s">
        <v>42</v>
      </c>
      <c r="B17" s="35">
        <v>4</v>
      </c>
      <c r="C17" s="36" t="s">
        <v>59</v>
      </c>
      <c r="D17" s="35" t="s">
        <v>44</v>
      </c>
      <c r="E17" s="37" t="s">
        <v>60</v>
      </c>
      <c r="F17" s="38" t="s">
        <v>46</v>
      </c>
      <c r="G17" s="39">
        <v>1</v>
      </c>
      <c r="H17" s="40">
        <v>0</v>
      </c>
      <c r="I17" s="40">
        <f>ROUND(G17*H17,P4)</f>
        <v>0</v>
      </c>
      <c r="J17" s="38" t="s">
        <v>53</v>
      </c>
      <c r="O17" s="41">
        <f>I17*0.21</f>
        <v>0</v>
      </c>
      <c r="P17">
        <v>3</v>
      </c>
    </row>
    <row r="18" ht="60">
      <c r="A18" s="35" t="s">
        <v>47</v>
      </c>
      <c r="B18" s="42"/>
      <c r="C18" s="43"/>
      <c r="D18" s="43"/>
      <c r="E18" s="37" t="s">
        <v>61</v>
      </c>
      <c r="F18" s="43"/>
      <c r="G18" s="43"/>
      <c r="H18" s="43"/>
      <c r="I18" s="43"/>
      <c r="J18" s="44"/>
    </row>
    <row r="19" ht="30">
      <c r="A19" s="35" t="s">
        <v>49</v>
      </c>
      <c r="B19" s="42"/>
      <c r="C19" s="43"/>
      <c r="D19" s="43"/>
      <c r="E19" s="45" t="s">
        <v>50</v>
      </c>
      <c r="F19" s="43"/>
      <c r="G19" s="43"/>
      <c r="H19" s="43"/>
      <c r="I19" s="43"/>
      <c r="J19" s="44"/>
    </row>
    <row r="20">
      <c r="A20" s="35" t="s">
        <v>42</v>
      </c>
      <c r="B20" s="35">
        <v>5</v>
      </c>
      <c r="C20" s="36" t="s">
        <v>62</v>
      </c>
      <c r="D20" s="35" t="s">
        <v>44</v>
      </c>
      <c r="E20" s="37" t="s">
        <v>63</v>
      </c>
      <c r="F20" s="38" t="s">
        <v>46</v>
      </c>
      <c r="G20" s="39">
        <v>1</v>
      </c>
      <c r="H20" s="40">
        <v>0</v>
      </c>
      <c r="I20" s="40">
        <f>ROUND(G20*H20,P4)</f>
        <v>0</v>
      </c>
      <c r="J20" s="38" t="s">
        <v>53</v>
      </c>
      <c r="O20" s="41">
        <f>I20*0.21</f>
        <v>0</v>
      </c>
      <c r="P20">
        <v>3</v>
      </c>
    </row>
    <row r="21">
      <c r="A21" s="35" t="s">
        <v>47</v>
      </c>
      <c r="B21" s="42"/>
      <c r="C21" s="43"/>
      <c r="D21" s="43"/>
      <c r="E21" s="37" t="s">
        <v>64</v>
      </c>
      <c r="F21" s="43"/>
      <c r="G21" s="43"/>
      <c r="H21" s="43"/>
      <c r="I21" s="43"/>
      <c r="J21" s="44"/>
    </row>
    <row r="22" ht="30">
      <c r="A22" s="35" t="s">
        <v>49</v>
      </c>
      <c r="B22" s="42"/>
      <c r="C22" s="43"/>
      <c r="D22" s="43"/>
      <c r="E22" s="45" t="s">
        <v>50</v>
      </c>
      <c r="F22" s="43"/>
      <c r="G22" s="43"/>
      <c r="H22" s="43"/>
      <c r="I22" s="43"/>
      <c r="J22" s="44"/>
    </row>
    <row r="23">
      <c r="A23" s="35" t="s">
        <v>42</v>
      </c>
      <c r="B23" s="35">
        <v>6</v>
      </c>
      <c r="C23" s="36" t="s">
        <v>62</v>
      </c>
      <c r="D23" s="35" t="s">
        <v>65</v>
      </c>
      <c r="E23" s="37" t="s">
        <v>63</v>
      </c>
      <c r="F23" s="38" t="s">
        <v>46</v>
      </c>
      <c r="G23" s="39">
        <v>1</v>
      </c>
      <c r="H23" s="40">
        <v>0</v>
      </c>
      <c r="I23" s="40">
        <f>ROUND(G23*H23,P4)</f>
        <v>0</v>
      </c>
      <c r="J23" s="38" t="s">
        <v>53</v>
      </c>
      <c r="O23" s="41">
        <f>I23*0.21</f>
        <v>0</v>
      </c>
      <c r="P23">
        <v>3</v>
      </c>
    </row>
    <row r="24">
      <c r="A24" s="35" t="s">
        <v>47</v>
      </c>
      <c r="B24" s="42"/>
      <c r="C24" s="43"/>
      <c r="D24" s="43"/>
      <c r="E24" s="37" t="s">
        <v>66</v>
      </c>
      <c r="F24" s="43"/>
      <c r="G24" s="43"/>
      <c r="H24" s="43"/>
      <c r="I24" s="43"/>
      <c r="J24" s="44"/>
    </row>
    <row r="25" ht="30">
      <c r="A25" s="35" t="s">
        <v>49</v>
      </c>
      <c r="B25" s="42"/>
      <c r="C25" s="43"/>
      <c r="D25" s="43"/>
      <c r="E25" s="45" t="s">
        <v>50</v>
      </c>
      <c r="F25" s="43"/>
      <c r="G25" s="43"/>
      <c r="H25" s="43"/>
      <c r="I25" s="43"/>
      <c r="J25" s="44"/>
    </row>
    <row r="26">
      <c r="A26" s="35" t="s">
        <v>42</v>
      </c>
      <c r="B26" s="35">
        <v>7</v>
      </c>
      <c r="C26" s="36" t="s">
        <v>67</v>
      </c>
      <c r="D26" s="35" t="s">
        <v>44</v>
      </c>
      <c r="E26" s="37" t="s">
        <v>68</v>
      </c>
      <c r="F26" s="38" t="s">
        <v>46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47</v>
      </c>
      <c r="B27" s="42"/>
      <c r="C27" s="43"/>
      <c r="D27" s="43"/>
      <c r="E27" s="46"/>
      <c r="F27" s="43"/>
      <c r="G27" s="43"/>
      <c r="H27" s="43"/>
      <c r="I27" s="43"/>
      <c r="J27" s="44"/>
    </row>
    <row r="28" ht="30">
      <c r="A28" s="35" t="s">
        <v>49</v>
      </c>
      <c r="B28" s="42"/>
      <c r="C28" s="43"/>
      <c r="D28" s="43"/>
      <c r="E28" s="45" t="s">
        <v>50</v>
      </c>
      <c r="F28" s="43"/>
      <c r="G28" s="43"/>
      <c r="H28" s="43"/>
      <c r="I28" s="43"/>
      <c r="J28" s="44"/>
    </row>
    <row r="29">
      <c r="A29" s="35" t="s">
        <v>42</v>
      </c>
      <c r="B29" s="35">
        <v>8</v>
      </c>
      <c r="C29" s="36" t="s">
        <v>69</v>
      </c>
      <c r="D29" s="35" t="s">
        <v>56</v>
      </c>
      <c r="E29" s="37" t="s">
        <v>70</v>
      </c>
      <c r="F29" s="38" t="s">
        <v>46</v>
      </c>
      <c r="G29" s="39">
        <v>1</v>
      </c>
      <c r="H29" s="40">
        <v>0</v>
      </c>
      <c r="I29" s="40">
        <f>ROUND(G29*H29,P4)</f>
        <v>0</v>
      </c>
      <c r="J29" s="38" t="s">
        <v>53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71</v>
      </c>
      <c r="F30" s="43"/>
      <c r="G30" s="43"/>
      <c r="H30" s="43"/>
      <c r="I30" s="43"/>
      <c r="J30" s="44"/>
    </row>
    <row r="31" ht="30">
      <c r="A31" s="35" t="s">
        <v>49</v>
      </c>
      <c r="B31" s="42"/>
      <c r="C31" s="43"/>
      <c r="D31" s="43"/>
      <c r="E31" s="45" t="s">
        <v>50</v>
      </c>
      <c r="F31" s="43"/>
      <c r="G31" s="43"/>
      <c r="H31" s="43"/>
      <c r="I31" s="43"/>
      <c r="J31" s="44"/>
    </row>
    <row r="32">
      <c r="A32" s="35" t="s">
        <v>42</v>
      </c>
      <c r="B32" s="35">
        <v>9</v>
      </c>
      <c r="C32" s="36" t="s">
        <v>69</v>
      </c>
      <c r="D32" s="35" t="s">
        <v>72</v>
      </c>
      <c r="E32" s="37" t="s">
        <v>70</v>
      </c>
      <c r="F32" s="38" t="s">
        <v>46</v>
      </c>
      <c r="G32" s="39">
        <v>1</v>
      </c>
      <c r="H32" s="40">
        <v>0</v>
      </c>
      <c r="I32" s="40">
        <f>ROUND(G32*H32,P4)</f>
        <v>0</v>
      </c>
      <c r="J32" s="38" t="s">
        <v>53</v>
      </c>
      <c r="O32" s="41">
        <f>I32*0.21</f>
        <v>0</v>
      </c>
      <c r="P32">
        <v>3</v>
      </c>
    </row>
    <row r="33" ht="30">
      <c r="A33" s="35" t="s">
        <v>47</v>
      </c>
      <c r="B33" s="42"/>
      <c r="C33" s="43"/>
      <c r="D33" s="43"/>
      <c r="E33" s="37" t="s">
        <v>73</v>
      </c>
      <c r="F33" s="43"/>
      <c r="G33" s="43"/>
      <c r="H33" s="43"/>
      <c r="I33" s="43"/>
      <c r="J33" s="44"/>
    </row>
    <row r="34" ht="30">
      <c r="A34" s="35" t="s">
        <v>49</v>
      </c>
      <c r="B34" s="42"/>
      <c r="C34" s="43"/>
      <c r="D34" s="43"/>
      <c r="E34" s="45" t="s">
        <v>50</v>
      </c>
      <c r="F34" s="43"/>
      <c r="G34" s="43"/>
      <c r="H34" s="43"/>
      <c r="I34" s="43"/>
      <c r="J34" s="44"/>
    </row>
    <row r="35">
      <c r="A35" s="35" t="s">
        <v>42</v>
      </c>
      <c r="B35" s="35">
        <v>10</v>
      </c>
      <c r="C35" s="36" t="s">
        <v>74</v>
      </c>
      <c r="D35" s="35" t="s">
        <v>56</v>
      </c>
      <c r="E35" s="37" t="s">
        <v>75</v>
      </c>
      <c r="F35" s="38" t="s">
        <v>76</v>
      </c>
      <c r="G35" s="39">
        <v>1</v>
      </c>
      <c r="H35" s="40">
        <v>0</v>
      </c>
      <c r="I35" s="40">
        <f>ROUND(G35*H35,P4)</f>
        <v>0</v>
      </c>
      <c r="J35" s="38" t="s">
        <v>53</v>
      </c>
      <c r="O35" s="41">
        <f>I35*0.21</f>
        <v>0</v>
      </c>
      <c r="P35">
        <v>3</v>
      </c>
    </row>
    <row r="36" ht="30">
      <c r="A36" s="35" t="s">
        <v>47</v>
      </c>
      <c r="B36" s="42"/>
      <c r="C36" s="43"/>
      <c r="D36" s="43"/>
      <c r="E36" s="37" t="s">
        <v>77</v>
      </c>
      <c r="F36" s="43"/>
      <c r="G36" s="43"/>
      <c r="H36" s="43"/>
      <c r="I36" s="43"/>
      <c r="J36" s="44"/>
    </row>
    <row r="37" ht="30">
      <c r="A37" s="35" t="s">
        <v>49</v>
      </c>
      <c r="B37" s="42"/>
      <c r="C37" s="43"/>
      <c r="D37" s="43"/>
      <c r="E37" s="45" t="s">
        <v>50</v>
      </c>
      <c r="F37" s="43"/>
      <c r="G37" s="43"/>
      <c r="H37" s="43"/>
      <c r="I37" s="43"/>
      <c r="J37" s="44"/>
    </row>
    <row r="38">
      <c r="A38" s="35" t="s">
        <v>42</v>
      </c>
      <c r="B38" s="35">
        <v>11</v>
      </c>
      <c r="C38" s="36" t="s">
        <v>78</v>
      </c>
      <c r="D38" s="35" t="s">
        <v>44</v>
      </c>
      <c r="E38" s="37" t="s">
        <v>79</v>
      </c>
      <c r="F38" s="38" t="s">
        <v>46</v>
      </c>
      <c r="G38" s="39">
        <v>1</v>
      </c>
      <c r="H38" s="40">
        <v>0</v>
      </c>
      <c r="I38" s="40">
        <f>ROUND(G38*H38,P4)</f>
        <v>0</v>
      </c>
      <c r="J38" s="38" t="s">
        <v>53</v>
      </c>
      <c r="O38" s="41">
        <f>I38*0.21</f>
        <v>0</v>
      </c>
      <c r="P38">
        <v>3</v>
      </c>
    </row>
    <row r="39">
      <c r="A39" s="35" t="s">
        <v>47</v>
      </c>
      <c r="B39" s="42"/>
      <c r="C39" s="43"/>
      <c r="D39" s="43"/>
      <c r="E39" s="37" t="s">
        <v>80</v>
      </c>
      <c r="F39" s="43"/>
      <c r="G39" s="43"/>
      <c r="H39" s="43"/>
      <c r="I39" s="43"/>
      <c r="J39" s="44"/>
    </row>
    <row r="40" ht="30">
      <c r="A40" s="35" t="s">
        <v>49</v>
      </c>
      <c r="B40" s="42"/>
      <c r="C40" s="43"/>
      <c r="D40" s="43"/>
      <c r="E40" s="45" t="s">
        <v>81</v>
      </c>
      <c r="F40" s="43"/>
      <c r="G40" s="43"/>
      <c r="H40" s="43"/>
      <c r="I40" s="43"/>
      <c r="J40" s="44"/>
    </row>
    <row r="41">
      <c r="A41" s="35" t="s">
        <v>42</v>
      </c>
      <c r="B41" s="35">
        <v>12</v>
      </c>
      <c r="C41" s="36" t="s">
        <v>82</v>
      </c>
      <c r="D41" s="35" t="s">
        <v>44</v>
      </c>
      <c r="E41" s="37" t="s">
        <v>83</v>
      </c>
      <c r="F41" s="38" t="s">
        <v>46</v>
      </c>
      <c r="G41" s="39">
        <v>1</v>
      </c>
      <c r="H41" s="40">
        <v>0</v>
      </c>
      <c r="I41" s="40">
        <f>ROUND(G41*H41,P4)</f>
        <v>0</v>
      </c>
      <c r="J41" s="38" t="s">
        <v>53</v>
      </c>
      <c r="O41" s="41">
        <f>I41*0.21</f>
        <v>0</v>
      </c>
      <c r="P41">
        <v>3</v>
      </c>
    </row>
    <row r="42">
      <c r="A42" s="35" t="s">
        <v>47</v>
      </c>
      <c r="B42" s="42"/>
      <c r="C42" s="43"/>
      <c r="D42" s="43"/>
      <c r="E42" s="37" t="s">
        <v>84</v>
      </c>
      <c r="F42" s="43"/>
      <c r="G42" s="43"/>
      <c r="H42" s="43"/>
      <c r="I42" s="43"/>
      <c r="J42" s="44"/>
    </row>
    <row r="43" ht="30">
      <c r="A43" s="35" t="s">
        <v>49</v>
      </c>
      <c r="B43" s="42"/>
      <c r="C43" s="43"/>
      <c r="D43" s="43"/>
      <c r="E43" s="45" t="s">
        <v>81</v>
      </c>
      <c r="F43" s="43"/>
      <c r="G43" s="43"/>
      <c r="H43" s="43"/>
      <c r="I43" s="43"/>
      <c r="J43" s="44"/>
    </row>
    <row r="44">
      <c r="A44" s="35" t="s">
        <v>42</v>
      </c>
      <c r="B44" s="35">
        <v>13</v>
      </c>
      <c r="C44" s="36" t="s">
        <v>85</v>
      </c>
      <c r="D44" s="35" t="s">
        <v>44</v>
      </c>
      <c r="E44" s="37" t="s">
        <v>86</v>
      </c>
      <c r="F44" s="38" t="s">
        <v>46</v>
      </c>
      <c r="G44" s="39">
        <v>1</v>
      </c>
      <c r="H44" s="40">
        <v>0</v>
      </c>
      <c r="I44" s="40">
        <f>ROUND(G44*H44,P4)</f>
        <v>0</v>
      </c>
      <c r="J44" s="38" t="s">
        <v>53</v>
      </c>
      <c r="O44" s="41">
        <f>I44*0.21</f>
        <v>0</v>
      </c>
      <c r="P44">
        <v>3</v>
      </c>
    </row>
    <row r="45" ht="45">
      <c r="A45" s="35" t="s">
        <v>47</v>
      </c>
      <c r="B45" s="42"/>
      <c r="C45" s="43"/>
      <c r="D45" s="43"/>
      <c r="E45" s="37" t="s">
        <v>87</v>
      </c>
      <c r="F45" s="43"/>
      <c r="G45" s="43"/>
      <c r="H45" s="43"/>
      <c r="I45" s="43"/>
      <c r="J45" s="44"/>
    </row>
    <row r="46">
      <c r="A46" s="35" t="s">
        <v>42</v>
      </c>
      <c r="B46" s="35">
        <v>14</v>
      </c>
      <c r="C46" s="36" t="s">
        <v>88</v>
      </c>
      <c r="D46" s="35" t="s">
        <v>44</v>
      </c>
      <c r="E46" s="37" t="s">
        <v>89</v>
      </c>
      <c r="F46" s="38" t="s">
        <v>76</v>
      </c>
      <c r="G46" s="39">
        <v>2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37" t="s">
        <v>90</v>
      </c>
      <c r="F47" s="43"/>
      <c r="G47" s="43"/>
      <c r="H47" s="43"/>
      <c r="I47" s="43"/>
      <c r="J47" s="44"/>
    </row>
    <row r="48" ht="30">
      <c r="A48" s="35" t="s">
        <v>49</v>
      </c>
      <c r="B48" s="42"/>
      <c r="C48" s="43"/>
      <c r="D48" s="43"/>
      <c r="E48" s="45" t="s">
        <v>91</v>
      </c>
      <c r="F48" s="43"/>
      <c r="G48" s="43"/>
      <c r="H48" s="43"/>
      <c r="I48" s="43"/>
      <c r="J48" s="44"/>
    </row>
    <row r="49">
      <c r="A49" s="35" t="s">
        <v>42</v>
      </c>
      <c r="B49" s="35">
        <v>15</v>
      </c>
      <c r="C49" s="36" t="s">
        <v>92</v>
      </c>
      <c r="D49" s="35" t="s">
        <v>44</v>
      </c>
      <c r="E49" s="37" t="s">
        <v>93</v>
      </c>
      <c r="F49" s="38" t="s">
        <v>46</v>
      </c>
      <c r="G49" s="39">
        <v>1</v>
      </c>
      <c r="H49" s="40">
        <v>0</v>
      </c>
      <c r="I49" s="40">
        <f>ROUND(G49*H49,P4)</f>
        <v>0</v>
      </c>
      <c r="J49" s="38" t="s">
        <v>53</v>
      </c>
      <c r="O49" s="41">
        <f>I49*0.21</f>
        <v>0</v>
      </c>
      <c r="P49">
        <v>3</v>
      </c>
    </row>
    <row r="50" ht="90">
      <c r="A50" s="35" t="s">
        <v>47</v>
      </c>
      <c r="B50" s="42"/>
      <c r="C50" s="43"/>
      <c r="D50" s="43"/>
      <c r="E50" s="37" t="s">
        <v>94</v>
      </c>
      <c r="F50" s="43"/>
      <c r="G50" s="43"/>
      <c r="H50" s="43"/>
      <c r="I50" s="43"/>
      <c r="J50" s="44"/>
    </row>
    <row r="51" ht="30">
      <c r="A51" s="35" t="s">
        <v>49</v>
      </c>
      <c r="B51" s="47"/>
      <c r="C51" s="48"/>
      <c r="D51" s="48"/>
      <c r="E51" s="45" t="s">
        <v>50</v>
      </c>
      <c r="F51" s="48"/>
      <c r="G51" s="48"/>
      <c r="H51" s="48"/>
      <c r="I51" s="48"/>
      <c r="J5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SUMIFS(I8:I17,A8:A17,"SD")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SUMIFS(I9:I17,A9:A17,"P")</f>
        <v>0</v>
      </c>
      <c r="J8" s="34"/>
    </row>
    <row r="9">
      <c r="A9" s="35" t="s">
        <v>42</v>
      </c>
      <c r="B9" s="35">
        <v>1</v>
      </c>
      <c r="C9" s="36" t="s">
        <v>95</v>
      </c>
      <c r="D9" s="35" t="s">
        <v>96</v>
      </c>
      <c r="E9" s="37" t="s">
        <v>97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8" t="s">
        <v>53</v>
      </c>
      <c r="O9" s="41">
        <f>I9*0.21</f>
        <v>0</v>
      </c>
      <c r="P9">
        <v>3</v>
      </c>
    </row>
    <row r="10" ht="45">
      <c r="A10" s="35" t="s">
        <v>47</v>
      </c>
      <c r="B10" s="42"/>
      <c r="C10" s="43"/>
      <c r="D10" s="43"/>
      <c r="E10" s="37" t="s">
        <v>98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99</v>
      </c>
      <c r="F11" s="43"/>
      <c r="G11" s="43"/>
      <c r="H11" s="43"/>
      <c r="I11" s="43"/>
      <c r="J11" s="44"/>
    </row>
    <row r="12">
      <c r="A12" s="35" t="s">
        <v>42</v>
      </c>
      <c r="B12" s="35">
        <v>2</v>
      </c>
      <c r="C12" s="36" t="s">
        <v>95</v>
      </c>
      <c r="D12" s="35" t="s">
        <v>100</v>
      </c>
      <c r="E12" s="37" t="s">
        <v>97</v>
      </c>
      <c r="F12" s="38" t="s">
        <v>101</v>
      </c>
      <c r="G12" s="39">
        <v>19</v>
      </c>
      <c r="H12" s="40">
        <v>0</v>
      </c>
      <c r="I12" s="40">
        <f>ROUND(G12*H12,P4)</f>
        <v>0</v>
      </c>
      <c r="J12" s="38" t="s">
        <v>53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37" t="s">
        <v>102</v>
      </c>
      <c r="F13" s="43"/>
      <c r="G13" s="43"/>
      <c r="H13" s="43"/>
      <c r="I13" s="43"/>
      <c r="J13" s="44"/>
    </row>
    <row r="14" ht="30">
      <c r="A14" s="35" t="s">
        <v>49</v>
      </c>
      <c r="B14" s="42"/>
      <c r="C14" s="43"/>
      <c r="D14" s="43"/>
      <c r="E14" s="45" t="s">
        <v>103</v>
      </c>
      <c r="F14" s="43"/>
      <c r="G14" s="43"/>
      <c r="H14" s="43"/>
      <c r="I14" s="43"/>
      <c r="J14" s="44"/>
    </row>
    <row r="15">
      <c r="A15" s="35" t="s">
        <v>42</v>
      </c>
      <c r="B15" s="35">
        <v>3</v>
      </c>
      <c r="C15" s="36" t="s">
        <v>95</v>
      </c>
      <c r="D15" s="35" t="s">
        <v>104</v>
      </c>
      <c r="E15" s="37" t="s">
        <v>97</v>
      </c>
      <c r="F15" s="38" t="s">
        <v>46</v>
      </c>
      <c r="G15" s="39">
        <v>1</v>
      </c>
      <c r="H15" s="40">
        <v>0</v>
      </c>
      <c r="I15" s="40">
        <f>ROUND(G15*H15,P4)</f>
        <v>0</v>
      </c>
      <c r="J15" s="38" t="s">
        <v>53</v>
      </c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37" t="s">
        <v>105</v>
      </c>
      <c r="F16" s="43"/>
      <c r="G16" s="43"/>
      <c r="H16" s="43"/>
      <c r="I16" s="43"/>
      <c r="J16" s="44"/>
    </row>
    <row r="17" ht="30">
      <c r="A17" s="35" t="s">
        <v>49</v>
      </c>
      <c r="B17" s="47"/>
      <c r="C17" s="48"/>
      <c r="D17" s="48"/>
      <c r="E17" s="45" t="s">
        <v>50</v>
      </c>
      <c r="F17" s="48"/>
      <c r="G17" s="48"/>
      <c r="H17" s="48"/>
      <c r="I17" s="48"/>
      <c r="J1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SUMIFS(I8:I287,A8:A287,"SD")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SUMIFS(I9:I35,A9:A35,"P")</f>
        <v>0</v>
      </c>
      <c r="J8" s="34"/>
    </row>
    <row r="9">
      <c r="A9" s="35" t="s">
        <v>42</v>
      </c>
      <c r="B9" s="35">
        <v>1</v>
      </c>
      <c r="C9" s="36" t="s">
        <v>106</v>
      </c>
      <c r="D9" s="35" t="s">
        <v>56</v>
      </c>
      <c r="E9" s="37" t="s">
        <v>107</v>
      </c>
      <c r="F9" s="38" t="s">
        <v>108</v>
      </c>
      <c r="G9" s="39">
        <v>1101.779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6" t="s">
        <v>44</v>
      </c>
      <c r="F10" s="43"/>
      <c r="G10" s="43"/>
      <c r="H10" s="43"/>
      <c r="I10" s="43"/>
      <c r="J10" s="44"/>
    </row>
    <row r="11" ht="60">
      <c r="A11" s="35" t="s">
        <v>49</v>
      </c>
      <c r="B11" s="42"/>
      <c r="C11" s="43"/>
      <c r="D11" s="43"/>
      <c r="E11" s="45" t="s">
        <v>109</v>
      </c>
      <c r="F11" s="43"/>
      <c r="G11" s="43"/>
      <c r="H11" s="43"/>
      <c r="I11" s="43"/>
      <c r="J11" s="44"/>
    </row>
    <row r="12">
      <c r="A12" s="35" t="s">
        <v>42</v>
      </c>
      <c r="B12" s="35">
        <v>2</v>
      </c>
      <c r="C12" s="36" t="s">
        <v>106</v>
      </c>
      <c r="D12" s="35" t="s">
        <v>72</v>
      </c>
      <c r="E12" s="37" t="s">
        <v>110</v>
      </c>
      <c r="F12" s="38" t="s">
        <v>108</v>
      </c>
      <c r="G12" s="39">
        <v>111.309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46" t="s">
        <v>44</v>
      </c>
      <c r="F13" s="43"/>
      <c r="G13" s="43"/>
      <c r="H13" s="43"/>
      <c r="I13" s="43"/>
      <c r="J13" s="44"/>
    </row>
    <row r="14" ht="45">
      <c r="A14" s="35" t="s">
        <v>49</v>
      </c>
      <c r="B14" s="42"/>
      <c r="C14" s="43"/>
      <c r="D14" s="43"/>
      <c r="E14" s="45" t="s">
        <v>111</v>
      </c>
      <c r="F14" s="43"/>
      <c r="G14" s="43"/>
      <c r="H14" s="43"/>
      <c r="I14" s="43"/>
      <c r="J14" s="44"/>
    </row>
    <row r="15">
      <c r="A15" s="35" t="s">
        <v>42</v>
      </c>
      <c r="B15" s="35">
        <v>3</v>
      </c>
      <c r="C15" s="36" t="s">
        <v>106</v>
      </c>
      <c r="D15" s="35" t="s">
        <v>112</v>
      </c>
      <c r="E15" s="37" t="s">
        <v>113</v>
      </c>
      <c r="F15" s="38" t="s">
        <v>108</v>
      </c>
      <c r="G15" s="39">
        <v>52.210000000000001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46" t="s">
        <v>44</v>
      </c>
      <c r="F16" s="43"/>
      <c r="G16" s="43"/>
      <c r="H16" s="43"/>
      <c r="I16" s="43"/>
      <c r="J16" s="44"/>
    </row>
    <row r="17" ht="30">
      <c r="A17" s="35" t="s">
        <v>49</v>
      </c>
      <c r="B17" s="42"/>
      <c r="C17" s="43"/>
      <c r="D17" s="43"/>
      <c r="E17" s="45" t="s">
        <v>114</v>
      </c>
      <c r="F17" s="43"/>
      <c r="G17" s="43"/>
      <c r="H17" s="43"/>
      <c r="I17" s="43"/>
      <c r="J17" s="44"/>
    </row>
    <row r="18">
      <c r="A18" s="35" t="s">
        <v>42</v>
      </c>
      <c r="B18" s="35">
        <v>4</v>
      </c>
      <c r="C18" s="36" t="s">
        <v>115</v>
      </c>
      <c r="D18" s="35" t="s">
        <v>44</v>
      </c>
      <c r="E18" s="37" t="s">
        <v>116</v>
      </c>
      <c r="F18" s="38" t="s">
        <v>117</v>
      </c>
      <c r="G18" s="39">
        <v>174.69</v>
      </c>
      <c r="H18" s="40">
        <v>0</v>
      </c>
      <c r="I18" s="40">
        <f>ROUND(G18*H18,P4)</f>
        <v>0</v>
      </c>
      <c r="J18" s="38" t="s">
        <v>53</v>
      </c>
      <c r="O18" s="41">
        <f>I18*0.21</f>
        <v>0</v>
      </c>
      <c r="P18">
        <v>3</v>
      </c>
    </row>
    <row r="19">
      <c r="A19" s="35" t="s">
        <v>47</v>
      </c>
      <c r="B19" s="42"/>
      <c r="C19" s="43"/>
      <c r="D19" s="43"/>
      <c r="E19" s="37" t="s">
        <v>118</v>
      </c>
      <c r="F19" s="43"/>
      <c r="G19" s="43"/>
      <c r="H19" s="43"/>
      <c r="I19" s="43"/>
      <c r="J19" s="44"/>
    </row>
    <row r="20" ht="30">
      <c r="A20" s="35" t="s">
        <v>49</v>
      </c>
      <c r="B20" s="42"/>
      <c r="C20" s="43"/>
      <c r="D20" s="43"/>
      <c r="E20" s="45" t="s">
        <v>119</v>
      </c>
      <c r="F20" s="43"/>
      <c r="G20" s="43"/>
      <c r="H20" s="43"/>
      <c r="I20" s="43"/>
      <c r="J20" s="44"/>
    </row>
    <row r="21">
      <c r="A21" s="35" t="s">
        <v>42</v>
      </c>
      <c r="B21" s="35">
        <v>5</v>
      </c>
      <c r="C21" s="36" t="s">
        <v>120</v>
      </c>
      <c r="D21" s="35" t="s">
        <v>44</v>
      </c>
      <c r="E21" s="37" t="s">
        <v>121</v>
      </c>
      <c r="F21" s="38" t="s">
        <v>117</v>
      </c>
      <c r="G21" s="39">
        <v>174.69</v>
      </c>
      <c r="H21" s="40">
        <v>0</v>
      </c>
      <c r="I21" s="40">
        <f>ROUND(G21*H21,P4)</f>
        <v>0</v>
      </c>
      <c r="J21" s="38" t="s">
        <v>53</v>
      </c>
      <c r="O21" s="41">
        <f>I21*0.21</f>
        <v>0</v>
      </c>
      <c r="P21">
        <v>3</v>
      </c>
    </row>
    <row r="22">
      <c r="A22" s="35" t="s">
        <v>47</v>
      </c>
      <c r="B22" s="42"/>
      <c r="C22" s="43"/>
      <c r="D22" s="43"/>
      <c r="E22" s="46" t="s">
        <v>44</v>
      </c>
      <c r="F22" s="43"/>
      <c r="G22" s="43"/>
      <c r="H22" s="43"/>
      <c r="I22" s="43"/>
      <c r="J22" s="44"/>
    </row>
    <row r="23" ht="30">
      <c r="A23" s="35" t="s">
        <v>49</v>
      </c>
      <c r="B23" s="42"/>
      <c r="C23" s="43"/>
      <c r="D23" s="43"/>
      <c r="E23" s="45" t="s">
        <v>119</v>
      </c>
      <c r="F23" s="43"/>
      <c r="G23" s="43"/>
      <c r="H23" s="43"/>
      <c r="I23" s="43"/>
      <c r="J23" s="44"/>
    </row>
    <row r="24">
      <c r="A24" s="35" t="s">
        <v>42</v>
      </c>
      <c r="B24" s="35">
        <v>6</v>
      </c>
      <c r="C24" s="36" t="s">
        <v>122</v>
      </c>
      <c r="D24" s="35" t="s">
        <v>44</v>
      </c>
      <c r="E24" s="37" t="s">
        <v>123</v>
      </c>
      <c r="F24" s="38" t="s">
        <v>46</v>
      </c>
      <c r="G24" s="39">
        <v>1</v>
      </c>
      <c r="H24" s="40">
        <v>0</v>
      </c>
      <c r="I24" s="40">
        <f>ROUND(G24*H24,P4)</f>
        <v>0</v>
      </c>
      <c r="J24" s="38" t="s">
        <v>53</v>
      </c>
      <c r="O24" s="41">
        <f>I24*0.21</f>
        <v>0</v>
      </c>
      <c r="P24">
        <v>3</v>
      </c>
    </row>
    <row r="25">
      <c r="A25" s="35" t="s">
        <v>47</v>
      </c>
      <c r="B25" s="42"/>
      <c r="C25" s="43"/>
      <c r="D25" s="43"/>
      <c r="E25" s="37" t="s">
        <v>124</v>
      </c>
      <c r="F25" s="43"/>
      <c r="G25" s="43"/>
      <c r="H25" s="43"/>
      <c r="I25" s="43"/>
      <c r="J25" s="44"/>
    </row>
    <row r="26" ht="30">
      <c r="A26" s="35" t="s">
        <v>49</v>
      </c>
      <c r="B26" s="42"/>
      <c r="C26" s="43"/>
      <c r="D26" s="43"/>
      <c r="E26" s="45" t="s">
        <v>50</v>
      </c>
      <c r="F26" s="43"/>
      <c r="G26" s="43"/>
      <c r="H26" s="43"/>
      <c r="I26" s="43"/>
      <c r="J26" s="44"/>
    </row>
    <row r="27">
      <c r="A27" s="35" t="s">
        <v>42</v>
      </c>
      <c r="B27" s="35">
        <v>7</v>
      </c>
      <c r="C27" s="36" t="s">
        <v>125</v>
      </c>
      <c r="D27" s="35" t="s">
        <v>44</v>
      </c>
      <c r="E27" s="37" t="s">
        <v>126</v>
      </c>
      <c r="F27" s="38" t="s">
        <v>76</v>
      </c>
      <c r="G27" s="39">
        <v>1</v>
      </c>
      <c r="H27" s="40">
        <v>0</v>
      </c>
      <c r="I27" s="40">
        <f>ROUND(G27*H27,P4)</f>
        <v>0</v>
      </c>
      <c r="J27" s="38" t="s">
        <v>53</v>
      </c>
      <c r="O27" s="41">
        <f>I27*0.21</f>
        <v>0</v>
      </c>
      <c r="P27">
        <v>3</v>
      </c>
    </row>
    <row r="28" ht="30">
      <c r="A28" s="35" t="s">
        <v>47</v>
      </c>
      <c r="B28" s="42"/>
      <c r="C28" s="43"/>
      <c r="D28" s="43"/>
      <c r="E28" s="37" t="s">
        <v>127</v>
      </c>
      <c r="F28" s="43"/>
      <c r="G28" s="43"/>
      <c r="H28" s="43"/>
      <c r="I28" s="43"/>
      <c r="J28" s="44"/>
    </row>
    <row r="29" ht="30">
      <c r="A29" s="35" t="s">
        <v>49</v>
      </c>
      <c r="B29" s="42"/>
      <c r="C29" s="43"/>
      <c r="D29" s="43"/>
      <c r="E29" s="45" t="s">
        <v>50</v>
      </c>
      <c r="F29" s="43"/>
      <c r="G29" s="43"/>
      <c r="H29" s="43"/>
      <c r="I29" s="43"/>
      <c r="J29" s="44"/>
    </row>
    <row r="30">
      <c r="A30" s="35" t="s">
        <v>42</v>
      </c>
      <c r="B30" s="35">
        <v>8</v>
      </c>
      <c r="C30" s="36" t="s">
        <v>128</v>
      </c>
      <c r="D30" s="35" t="s">
        <v>44</v>
      </c>
      <c r="E30" s="37" t="s">
        <v>129</v>
      </c>
      <c r="F30" s="38" t="s">
        <v>46</v>
      </c>
      <c r="G30" s="39">
        <v>1</v>
      </c>
      <c r="H30" s="40">
        <v>0</v>
      </c>
      <c r="I30" s="40">
        <f>ROUND(G30*H30,P4)</f>
        <v>0</v>
      </c>
      <c r="J30" s="38" t="s">
        <v>53</v>
      </c>
      <c r="O30" s="41">
        <f>I30*0.21</f>
        <v>0</v>
      </c>
      <c r="P30">
        <v>3</v>
      </c>
    </row>
    <row r="31">
      <c r="A31" s="35" t="s">
        <v>47</v>
      </c>
      <c r="B31" s="42"/>
      <c r="C31" s="43"/>
      <c r="D31" s="43"/>
      <c r="E31" s="37" t="s">
        <v>130</v>
      </c>
      <c r="F31" s="43"/>
      <c r="G31" s="43"/>
      <c r="H31" s="43"/>
      <c r="I31" s="43"/>
      <c r="J31" s="44"/>
    </row>
    <row r="32" ht="30">
      <c r="A32" s="35" t="s">
        <v>49</v>
      </c>
      <c r="B32" s="42"/>
      <c r="C32" s="43"/>
      <c r="D32" s="43"/>
      <c r="E32" s="45" t="s">
        <v>50</v>
      </c>
      <c r="F32" s="43"/>
      <c r="G32" s="43"/>
      <c r="H32" s="43"/>
      <c r="I32" s="43"/>
      <c r="J32" s="44"/>
    </row>
    <row r="33">
      <c r="A33" s="35" t="s">
        <v>42</v>
      </c>
      <c r="B33" s="35">
        <v>9</v>
      </c>
      <c r="C33" s="36" t="s">
        <v>131</v>
      </c>
      <c r="D33" s="35" t="s">
        <v>44</v>
      </c>
      <c r="E33" s="37" t="s">
        <v>132</v>
      </c>
      <c r="F33" s="38" t="s">
        <v>76</v>
      </c>
      <c r="G33" s="39">
        <v>1</v>
      </c>
      <c r="H33" s="40">
        <v>0</v>
      </c>
      <c r="I33" s="40">
        <f>ROUND(G33*H33,P4)</f>
        <v>0</v>
      </c>
      <c r="J33" s="38" t="s">
        <v>53</v>
      </c>
      <c r="O33" s="41">
        <f>I33*0.21</f>
        <v>0</v>
      </c>
      <c r="P33">
        <v>3</v>
      </c>
    </row>
    <row r="34" ht="30">
      <c r="A34" s="35" t="s">
        <v>47</v>
      </c>
      <c r="B34" s="42"/>
      <c r="C34" s="43"/>
      <c r="D34" s="43"/>
      <c r="E34" s="37" t="s">
        <v>133</v>
      </c>
      <c r="F34" s="43"/>
      <c r="G34" s="43"/>
      <c r="H34" s="43"/>
      <c r="I34" s="43"/>
      <c r="J34" s="44"/>
    </row>
    <row r="35" ht="30">
      <c r="A35" s="35" t="s">
        <v>49</v>
      </c>
      <c r="B35" s="42"/>
      <c r="C35" s="43"/>
      <c r="D35" s="43"/>
      <c r="E35" s="45" t="s">
        <v>50</v>
      </c>
      <c r="F35" s="43"/>
      <c r="G35" s="43"/>
      <c r="H35" s="43"/>
      <c r="I35" s="43"/>
      <c r="J35" s="44"/>
    </row>
    <row r="36">
      <c r="A36" s="29" t="s">
        <v>39</v>
      </c>
      <c r="B36" s="30"/>
      <c r="C36" s="31" t="s">
        <v>65</v>
      </c>
      <c r="D36" s="32"/>
      <c r="E36" s="29" t="s">
        <v>134</v>
      </c>
      <c r="F36" s="32"/>
      <c r="G36" s="32"/>
      <c r="H36" s="32"/>
      <c r="I36" s="33">
        <f>SUMIFS(I37:I96,A37:A96,"P")</f>
        <v>0</v>
      </c>
      <c r="J36" s="34"/>
    </row>
    <row r="37">
      <c r="A37" s="35" t="s">
        <v>42</v>
      </c>
      <c r="B37" s="35">
        <v>10</v>
      </c>
      <c r="C37" s="36" t="s">
        <v>135</v>
      </c>
      <c r="D37" s="35" t="s">
        <v>44</v>
      </c>
      <c r="E37" s="37" t="s">
        <v>136</v>
      </c>
      <c r="F37" s="38" t="s">
        <v>117</v>
      </c>
      <c r="G37" s="39">
        <v>35</v>
      </c>
      <c r="H37" s="40">
        <v>0</v>
      </c>
      <c r="I37" s="40">
        <f>ROUND(G37*H37,P4)</f>
        <v>0</v>
      </c>
      <c r="J37" s="38" t="s">
        <v>53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37" t="s">
        <v>137</v>
      </c>
      <c r="F38" s="43"/>
      <c r="G38" s="43"/>
      <c r="H38" s="43"/>
      <c r="I38" s="43"/>
      <c r="J38" s="44"/>
    </row>
    <row r="39" ht="30">
      <c r="A39" s="35" t="s">
        <v>49</v>
      </c>
      <c r="B39" s="42"/>
      <c r="C39" s="43"/>
      <c r="D39" s="43"/>
      <c r="E39" s="45" t="s">
        <v>138</v>
      </c>
      <c r="F39" s="43"/>
      <c r="G39" s="43"/>
      <c r="H39" s="43"/>
      <c r="I39" s="43"/>
      <c r="J39" s="44"/>
    </row>
    <row r="40">
      <c r="A40" s="35" t="s">
        <v>42</v>
      </c>
      <c r="B40" s="35">
        <v>11</v>
      </c>
      <c r="C40" s="36" t="s">
        <v>139</v>
      </c>
      <c r="D40" s="35" t="s">
        <v>44</v>
      </c>
      <c r="E40" s="37" t="s">
        <v>140</v>
      </c>
      <c r="F40" s="38" t="s">
        <v>141</v>
      </c>
      <c r="G40" s="39">
        <v>1.26</v>
      </c>
      <c r="H40" s="40">
        <v>0</v>
      </c>
      <c r="I40" s="40">
        <f>ROUND(G40*H40,P4)</f>
        <v>0</v>
      </c>
      <c r="J40" s="38" t="s">
        <v>53</v>
      </c>
      <c r="O40" s="41">
        <f>I40*0.21</f>
        <v>0</v>
      </c>
      <c r="P40">
        <v>3</v>
      </c>
    </row>
    <row r="41">
      <c r="A41" s="35" t="s">
        <v>47</v>
      </c>
      <c r="B41" s="42"/>
      <c r="C41" s="43"/>
      <c r="D41" s="43"/>
      <c r="E41" s="37" t="s">
        <v>142</v>
      </c>
      <c r="F41" s="43"/>
      <c r="G41" s="43"/>
      <c r="H41" s="43"/>
      <c r="I41" s="43"/>
      <c r="J41" s="44"/>
    </row>
    <row r="42" ht="30">
      <c r="A42" s="35" t="s">
        <v>49</v>
      </c>
      <c r="B42" s="42"/>
      <c r="C42" s="43"/>
      <c r="D42" s="43"/>
      <c r="E42" s="45" t="s">
        <v>143</v>
      </c>
      <c r="F42" s="43"/>
      <c r="G42" s="43"/>
      <c r="H42" s="43"/>
      <c r="I42" s="43"/>
      <c r="J42" s="44"/>
    </row>
    <row r="43" ht="30">
      <c r="A43" s="35" t="s">
        <v>42</v>
      </c>
      <c r="B43" s="35">
        <v>12</v>
      </c>
      <c r="C43" s="36" t="s">
        <v>144</v>
      </c>
      <c r="D43" s="35" t="s">
        <v>44</v>
      </c>
      <c r="E43" s="37" t="s">
        <v>145</v>
      </c>
      <c r="F43" s="38" t="s">
        <v>141</v>
      </c>
      <c r="G43" s="39">
        <v>132.846</v>
      </c>
      <c r="H43" s="40">
        <v>0</v>
      </c>
      <c r="I43" s="40">
        <f>ROUND(G43*H43,P4)</f>
        <v>0</v>
      </c>
      <c r="J43" s="38" t="s">
        <v>53</v>
      </c>
      <c r="O43" s="41">
        <f>I43*0.21</f>
        <v>0</v>
      </c>
      <c r="P43">
        <v>3</v>
      </c>
    </row>
    <row r="44">
      <c r="A44" s="35" t="s">
        <v>47</v>
      </c>
      <c r="B44" s="42"/>
      <c r="C44" s="43"/>
      <c r="D44" s="43"/>
      <c r="E44" s="46" t="s">
        <v>44</v>
      </c>
      <c r="F44" s="43"/>
      <c r="G44" s="43"/>
      <c r="H44" s="43"/>
      <c r="I44" s="43"/>
      <c r="J44" s="44"/>
    </row>
    <row r="45" ht="45">
      <c r="A45" s="35" t="s">
        <v>49</v>
      </c>
      <c r="B45" s="42"/>
      <c r="C45" s="43"/>
      <c r="D45" s="43"/>
      <c r="E45" s="45" t="s">
        <v>146</v>
      </c>
      <c r="F45" s="43"/>
      <c r="G45" s="43"/>
      <c r="H45" s="43"/>
      <c r="I45" s="43"/>
      <c r="J45" s="44"/>
    </row>
    <row r="46" ht="30">
      <c r="A46" s="35" t="s">
        <v>42</v>
      </c>
      <c r="B46" s="35">
        <v>13</v>
      </c>
      <c r="C46" s="36" t="s">
        <v>147</v>
      </c>
      <c r="D46" s="35" t="s">
        <v>44</v>
      </c>
      <c r="E46" s="37" t="s">
        <v>148</v>
      </c>
      <c r="F46" s="38" t="s">
        <v>141</v>
      </c>
      <c r="G46" s="39">
        <v>21.754000000000001</v>
      </c>
      <c r="H46" s="40">
        <v>0</v>
      </c>
      <c r="I46" s="40">
        <f>ROUND(G46*H46,P4)</f>
        <v>0</v>
      </c>
      <c r="J46" s="38" t="s">
        <v>53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37" t="s">
        <v>149</v>
      </c>
      <c r="F47" s="43"/>
      <c r="G47" s="43"/>
      <c r="H47" s="43"/>
      <c r="I47" s="43"/>
      <c r="J47" s="44"/>
    </row>
    <row r="48" ht="30">
      <c r="A48" s="35" t="s">
        <v>49</v>
      </c>
      <c r="B48" s="42"/>
      <c r="C48" s="43"/>
      <c r="D48" s="43"/>
      <c r="E48" s="45" t="s">
        <v>150</v>
      </c>
      <c r="F48" s="43"/>
      <c r="G48" s="43"/>
      <c r="H48" s="43"/>
      <c r="I48" s="43"/>
      <c r="J48" s="44"/>
    </row>
    <row r="49">
      <c r="A49" s="35" t="s">
        <v>42</v>
      </c>
      <c r="B49" s="35">
        <v>14</v>
      </c>
      <c r="C49" s="36" t="s">
        <v>151</v>
      </c>
      <c r="D49" s="35" t="s">
        <v>44</v>
      </c>
      <c r="E49" s="37" t="s">
        <v>152</v>
      </c>
      <c r="F49" s="38" t="s">
        <v>153</v>
      </c>
      <c r="G49" s="39">
        <v>21.280000000000001</v>
      </c>
      <c r="H49" s="40">
        <v>0</v>
      </c>
      <c r="I49" s="40">
        <f>ROUND(G49*H49,P4)</f>
        <v>0</v>
      </c>
      <c r="J49" s="38" t="s">
        <v>53</v>
      </c>
      <c r="O49" s="41">
        <f>I49*0.21</f>
        <v>0</v>
      </c>
      <c r="P49">
        <v>3</v>
      </c>
    </row>
    <row r="50" ht="30">
      <c r="A50" s="35" t="s">
        <v>47</v>
      </c>
      <c r="B50" s="42"/>
      <c r="C50" s="43"/>
      <c r="D50" s="43"/>
      <c r="E50" s="37" t="s">
        <v>154</v>
      </c>
      <c r="F50" s="43"/>
      <c r="G50" s="43"/>
      <c r="H50" s="43"/>
      <c r="I50" s="43"/>
      <c r="J50" s="44"/>
    </row>
    <row r="51" ht="30">
      <c r="A51" s="35" t="s">
        <v>49</v>
      </c>
      <c r="B51" s="42"/>
      <c r="C51" s="43"/>
      <c r="D51" s="43"/>
      <c r="E51" s="45" t="s">
        <v>155</v>
      </c>
      <c r="F51" s="43"/>
      <c r="G51" s="43"/>
      <c r="H51" s="43"/>
      <c r="I51" s="43"/>
      <c r="J51" s="44"/>
    </row>
    <row r="52">
      <c r="A52" s="35" t="s">
        <v>42</v>
      </c>
      <c r="B52" s="35">
        <v>15</v>
      </c>
      <c r="C52" s="36" t="s">
        <v>156</v>
      </c>
      <c r="D52" s="35" t="s">
        <v>44</v>
      </c>
      <c r="E52" s="37" t="s">
        <v>157</v>
      </c>
      <c r="F52" s="38" t="s">
        <v>141</v>
      </c>
      <c r="G52" s="39">
        <v>50.759999999999998</v>
      </c>
      <c r="H52" s="40">
        <v>0</v>
      </c>
      <c r="I52" s="40">
        <f>ROUND(G52*H52,P4)</f>
        <v>0</v>
      </c>
      <c r="J52" s="38" t="s">
        <v>53</v>
      </c>
      <c r="O52" s="41">
        <f>I52*0.21</f>
        <v>0</v>
      </c>
      <c r="P52">
        <v>3</v>
      </c>
    </row>
    <row r="53" ht="30">
      <c r="A53" s="35" t="s">
        <v>47</v>
      </c>
      <c r="B53" s="42"/>
      <c r="C53" s="43"/>
      <c r="D53" s="43"/>
      <c r="E53" s="37" t="s">
        <v>158</v>
      </c>
      <c r="F53" s="43"/>
      <c r="G53" s="43"/>
      <c r="H53" s="43"/>
      <c r="I53" s="43"/>
      <c r="J53" s="44"/>
    </row>
    <row r="54" ht="30">
      <c r="A54" s="35" t="s">
        <v>49</v>
      </c>
      <c r="B54" s="42"/>
      <c r="C54" s="43"/>
      <c r="D54" s="43"/>
      <c r="E54" s="45" t="s">
        <v>159</v>
      </c>
      <c r="F54" s="43"/>
      <c r="G54" s="43"/>
      <c r="H54" s="43"/>
      <c r="I54" s="43"/>
      <c r="J54" s="44"/>
    </row>
    <row r="55">
      <c r="A55" s="35" t="s">
        <v>42</v>
      </c>
      <c r="B55" s="35">
        <v>16</v>
      </c>
      <c r="C55" s="36" t="s">
        <v>160</v>
      </c>
      <c r="D55" s="35" t="s">
        <v>44</v>
      </c>
      <c r="E55" s="37" t="s">
        <v>161</v>
      </c>
      <c r="F55" s="38" t="s">
        <v>153</v>
      </c>
      <c r="G55" s="39">
        <v>11.724</v>
      </c>
      <c r="H55" s="40">
        <v>0</v>
      </c>
      <c r="I55" s="40">
        <f>ROUND(G55*H55,P4)</f>
        <v>0</v>
      </c>
      <c r="J55" s="38" t="s">
        <v>53</v>
      </c>
      <c r="O55" s="41">
        <f>I55*0.21</f>
        <v>0</v>
      </c>
      <c r="P55">
        <v>3</v>
      </c>
    </row>
    <row r="56">
      <c r="A56" s="35" t="s">
        <v>47</v>
      </c>
      <c r="B56" s="42"/>
      <c r="C56" s="43"/>
      <c r="D56" s="43"/>
      <c r="E56" s="46" t="s">
        <v>44</v>
      </c>
      <c r="F56" s="43"/>
      <c r="G56" s="43"/>
      <c r="H56" s="43"/>
      <c r="I56" s="43"/>
      <c r="J56" s="44"/>
    </row>
    <row r="57" ht="30">
      <c r="A57" s="35" t="s">
        <v>49</v>
      </c>
      <c r="B57" s="42"/>
      <c r="C57" s="43"/>
      <c r="D57" s="43"/>
      <c r="E57" s="45" t="s">
        <v>162</v>
      </c>
      <c r="F57" s="43"/>
      <c r="G57" s="43"/>
      <c r="H57" s="43"/>
      <c r="I57" s="43"/>
      <c r="J57" s="44"/>
    </row>
    <row r="58">
      <c r="A58" s="35" t="s">
        <v>42</v>
      </c>
      <c r="B58" s="35">
        <v>17</v>
      </c>
      <c r="C58" s="36" t="s">
        <v>163</v>
      </c>
      <c r="D58" s="35" t="s">
        <v>44</v>
      </c>
      <c r="E58" s="37" t="s">
        <v>164</v>
      </c>
      <c r="F58" s="38" t="s">
        <v>165</v>
      </c>
      <c r="G58" s="39">
        <v>168</v>
      </c>
      <c r="H58" s="40">
        <v>0</v>
      </c>
      <c r="I58" s="40">
        <f>ROUND(G58*H58,P4)</f>
        <v>0</v>
      </c>
      <c r="J58" s="38" t="s">
        <v>53</v>
      </c>
      <c r="O58" s="41">
        <f>I58*0.21</f>
        <v>0</v>
      </c>
      <c r="P58">
        <v>3</v>
      </c>
    </row>
    <row r="59" ht="30">
      <c r="A59" s="35" t="s">
        <v>47</v>
      </c>
      <c r="B59" s="42"/>
      <c r="C59" s="43"/>
      <c r="D59" s="43"/>
      <c r="E59" s="37" t="s">
        <v>166</v>
      </c>
      <c r="F59" s="43"/>
      <c r="G59" s="43"/>
      <c r="H59" s="43"/>
      <c r="I59" s="43"/>
      <c r="J59" s="44"/>
    </row>
    <row r="60" ht="30">
      <c r="A60" s="35" t="s">
        <v>49</v>
      </c>
      <c r="B60" s="42"/>
      <c r="C60" s="43"/>
      <c r="D60" s="43"/>
      <c r="E60" s="45" t="s">
        <v>167</v>
      </c>
      <c r="F60" s="43"/>
      <c r="G60" s="43"/>
      <c r="H60" s="43"/>
      <c r="I60" s="43"/>
      <c r="J60" s="44"/>
    </row>
    <row r="61">
      <c r="A61" s="35" t="s">
        <v>42</v>
      </c>
      <c r="B61" s="35">
        <v>18</v>
      </c>
      <c r="C61" s="36" t="s">
        <v>168</v>
      </c>
      <c r="D61" s="35" t="s">
        <v>44</v>
      </c>
      <c r="E61" s="37" t="s">
        <v>169</v>
      </c>
      <c r="F61" s="38" t="s">
        <v>141</v>
      </c>
      <c r="G61" s="39">
        <v>23.347999999999999</v>
      </c>
      <c r="H61" s="40">
        <v>0</v>
      </c>
      <c r="I61" s="40">
        <f>ROUND(G61*H61,P4)</f>
        <v>0</v>
      </c>
      <c r="J61" s="38" t="s">
        <v>53</v>
      </c>
      <c r="O61" s="41">
        <f>I61*0.21</f>
        <v>0</v>
      </c>
      <c r="P61">
        <v>3</v>
      </c>
    </row>
    <row r="62">
      <c r="A62" s="35" t="s">
        <v>47</v>
      </c>
      <c r="B62" s="42"/>
      <c r="C62" s="43"/>
      <c r="D62" s="43"/>
      <c r="E62" s="37" t="s">
        <v>170</v>
      </c>
      <c r="F62" s="43"/>
      <c r="G62" s="43"/>
      <c r="H62" s="43"/>
      <c r="I62" s="43"/>
      <c r="J62" s="44"/>
    </row>
    <row r="63" ht="60">
      <c r="A63" s="35" t="s">
        <v>49</v>
      </c>
      <c r="B63" s="42"/>
      <c r="C63" s="43"/>
      <c r="D63" s="43"/>
      <c r="E63" s="45" t="s">
        <v>171</v>
      </c>
      <c r="F63" s="43"/>
      <c r="G63" s="43"/>
      <c r="H63" s="43"/>
      <c r="I63" s="43"/>
      <c r="J63" s="44"/>
    </row>
    <row r="64">
      <c r="A64" s="35" t="s">
        <v>42</v>
      </c>
      <c r="B64" s="35">
        <v>19</v>
      </c>
      <c r="C64" s="36" t="s">
        <v>172</v>
      </c>
      <c r="D64" s="35" t="s">
        <v>44</v>
      </c>
      <c r="E64" s="37" t="s">
        <v>173</v>
      </c>
      <c r="F64" s="38" t="s">
        <v>141</v>
      </c>
      <c r="G64" s="39">
        <v>140.45599999999999</v>
      </c>
      <c r="H64" s="40">
        <v>0</v>
      </c>
      <c r="I64" s="40">
        <f>ROUND(G64*H64,P4)</f>
        <v>0</v>
      </c>
      <c r="J64" s="38" t="s">
        <v>53</v>
      </c>
      <c r="O64" s="41">
        <f>I64*0.21</f>
        <v>0</v>
      </c>
      <c r="P64">
        <v>3</v>
      </c>
    </row>
    <row r="65">
      <c r="A65" s="35" t="s">
        <v>47</v>
      </c>
      <c r="B65" s="42"/>
      <c r="C65" s="43"/>
      <c r="D65" s="43"/>
      <c r="E65" s="37" t="s">
        <v>174</v>
      </c>
      <c r="F65" s="43"/>
      <c r="G65" s="43"/>
      <c r="H65" s="43"/>
      <c r="I65" s="43"/>
      <c r="J65" s="44"/>
    </row>
    <row r="66" ht="45">
      <c r="A66" s="35" t="s">
        <v>49</v>
      </c>
      <c r="B66" s="42"/>
      <c r="C66" s="43"/>
      <c r="D66" s="43"/>
      <c r="E66" s="45" t="s">
        <v>175</v>
      </c>
      <c r="F66" s="43"/>
      <c r="G66" s="43"/>
      <c r="H66" s="43"/>
      <c r="I66" s="43"/>
      <c r="J66" s="44"/>
    </row>
    <row r="67">
      <c r="A67" s="35" t="s">
        <v>42</v>
      </c>
      <c r="B67" s="35">
        <v>20</v>
      </c>
      <c r="C67" s="36" t="s">
        <v>176</v>
      </c>
      <c r="D67" s="35" t="s">
        <v>44</v>
      </c>
      <c r="E67" s="37" t="s">
        <v>177</v>
      </c>
      <c r="F67" s="38" t="s">
        <v>141</v>
      </c>
      <c r="G67" s="39">
        <v>362.90600000000001</v>
      </c>
      <c r="H67" s="40">
        <v>0</v>
      </c>
      <c r="I67" s="40">
        <f>ROUND(G67*H67,P4)</f>
        <v>0</v>
      </c>
      <c r="J67" s="38" t="s">
        <v>53</v>
      </c>
      <c r="O67" s="41">
        <f>I67*0.21</f>
        <v>0</v>
      </c>
      <c r="P67">
        <v>3</v>
      </c>
    </row>
    <row r="68">
      <c r="A68" s="35" t="s">
        <v>47</v>
      </c>
      <c r="B68" s="42"/>
      <c r="C68" s="43"/>
      <c r="D68" s="43"/>
      <c r="E68" s="46" t="s">
        <v>44</v>
      </c>
      <c r="F68" s="43"/>
      <c r="G68" s="43"/>
      <c r="H68" s="43"/>
      <c r="I68" s="43"/>
      <c r="J68" s="44"/>
    </row>
    <row r="69" ht="75">
      <c r="A69" s="35" t="s">
        <v>49</v>
      </c>
      <c r="B69" s="42"/>
      <c r="C69" s="43"/>
      <c r="D69" s="43"/>
      <c r="E69" s="45" t="s">
        <v>178</v>
      </c>
      <c r="F69" s="43"/>
      <c r="G69" s="43"/>
      <c r="H69" s="43"/>
      <c r="I69" s="43"/>
      <c r="J69" s="44"/>
    </row>
    <row r="70">
      <c r="A70" s="35" t="s">
        <v>42</v>
      </c>
      <c r="B70" s="35">
        <v>21</v>
      </c>
      <c r="C70" s="36" t="s">
        <v>179</v>
      </c>
      <c r="D70" s="35" t="s">
        <v>44</v>
      </c>
      <c r="E70" s="37" t="s">
        <v>180</v>
      </c>
      <c r="F70" s="38" t="s">
        <v>141</v>
      </c>
      <c r="G70" s="39">
        <v>142.70400000000001</v>
      </c>
      <c r="H70" s="40">
        <v>0</v>
      </c>
      <c r="I70" s="40">
        <f>ROUND(G70*H70,P4)</f>
        <v>0</v>
      </c>
      <c r="J70" s="38" t="s">
        <v>53</v>
      </c>
      <c r="O70" s="41">
        <f>I70*0.21</f>
        <v>0</v>
      </c>
      <c r="P70">
        <v>3</v>
      </c>
    </row>
    <row r="71">
      <c r="A71" s="35" t="s">
        <v>47</v>
      </c>
      <c r="B71" s="42"/>
      <c r="C71" s="43"/>
      <c r="D71" s="43"/>
      <c r="E71" s="46" t="s">
        <v>44</v>
      </c>
      <c r="F71" s="43"/>
      <c r="G71" s="43"/>
      <c r="H71" s="43"/>
      <c r="I71" s="43"/>
      <c r="J71" s="44"/>
    </row>
    <row r="72" ht="45">
      <c r="A72" s="35" t="s">
        <v>49</v>
      </c>
      <c r="B72" s="42"/>
      <c r="C72" s="43"/>
      <c r="D72" s="43"/>
      <c r="E72" s="45" t="s">
        <v>181</v>
      </c>
      <c r="F72" s="43"/>
      <c r="G72" s="43"/>
      <c r="H72" s="43"/>
      <c r="I72" s="43"/>
      <c r="J72" s="44"/>
    </row>
    <row r="73">
      <c r="A73" s="35" t="s">
        <v>42</v>
      </c>
      <c r="B73" s="35">
        <v>22</v>
      </c>
      <c r="C73" s="36" t="s">
        <v>182</v>
      </c>
      <c r="D73" s="35" t="s">
        <v>96</v>
      </c>
      <c r="E73" s="37" t="s">
        <v>183</v>
      </c>
      <c r="F73" s="38" t="s">
        <v>141</v>
      </c>
      <c r="G73" s="39">
        <v>140.45599999999999</v>
      </c>
      <c r="H73" s="40">
        <v>0</v>
      </c>
      <c r="I73" s="40">
        <f>ROUND(G73*H73,P4)</f>
        <v>0</v>
      </c>
      <c r="J73" s="38" t="s">
        <v>53</v>
      </c>
      <c r="O73" s="41">
        <f>I73*0.21</f>
        <v>0</v>
      </c>
      <c r="P73">
        <v>3</v>
      </c>
    </row>
    <row r="74">
      <c r="A74" s="35" t="s">
        <v>47</v>
      </c>
      <c r="B74" s="42"/>
      <c r="C74" s="43"/>
      <c r="D74" s="43"/>
      <c r="E74" s="46" t="s">
        <v>44</v>
      </c>
      <c r="F74" s="43"/>
      <c r="G74" s="43"/>
      <c r="H74" s="43"/>
      <c r="I74" s="43"/>
      <c r="J74" s="44"/>
    </row>
    <row r="75" ht="60">
      <c r="A75" s="35" t="s">
        <v>49</v>
      </c>
      <c r="B75" s="42"/>
      <c r="C75" s="43"/>
      <c r="D75" s="43"/>
      <c r="E75" s="45" t="s">
        <v>184</v>
      </c>
      <c r="F75" s="43"/>
      <c r="G75" s="43"/>
      <c r="H75" s="43"/>
      <c r="I75" s="43"/>
      <c r="J75" s="44"/>
    </row>
    <row r="76">
      <c r="A76" s="35" t="s">
        <v>42</v>
      </c>
      <c r="B76" s="35">
        <v>23</v>
      </c>
      <c r="C76" s="36" t="s">
        <v>182</v>
      </c>
      <c r="D76" s="35" t="s">
        <v>100</v>
      </c>
      <c r="E76" s="37" t="s">
        <v>183</v>
      </c>
      <c r="F76" s="38" t="s">
        <v>141</v>
      </c>
      <c r="G76" s="39">
        <v>388.50200000000001</v>
      </c>
      <c r="H76" s="40">
        <v>0</v>
      </c>
      <c r="I76" s="40">
        <f>ROUND(G76*H76,P4)</f>
        <v>0</v>
      </c>
      <c r="J76" s="38" t="s">
        <v>53</v>
      </c>
      <c r="O76" s="41">
        <f>I76*0.21</f>
        <v>0</v>
      </c>
      <c r="P76">
        <v>3</v>
      </c>
    </row>
    <row r="77">
      <c r="A77" s="35" t="s">
        <v>47</v>
      </c>
      <c r="B77" s="42"/>
      <c r="C77" s="43"/>
      <c r="D77" s="43"/>
      <c r="E77" s="46" t="s">
        <v>44</v>
      </c>
      <c r="F77" s="43"/>
      <c r="G77" s="43"/>
      <c r="H77" s="43"/>
      <c r="I77" s="43"/>
      <c r="J77" s="44"/>
    </row>
    <row r="78" ht="60">
      <c r="A78" s="35" t="s">
        <v>49</v>
      </c>
      <c r="B78" s="42"/>
      <c r="C78" s="43"/>
      <c r="D78" s="43"/>
      <c r="E78" s="45" t="s">
        <v>185</v>
      </c>
      <c r="F78" s="43"/>
      <c r="G78" s="43"/>
      <c r="H78" s="43"/>
      <c r="I78" s="43"/>
      <c r="J78" s="44"/>
    </row>
    <row r="79">
      <c r="A79" s="35" t="s">
        <v>42</v>
      </c>
      <c r="B79" s="35">
        <v>24</v>
      </c>
      <c r="C79" s="36" t="s">
        <v>186</v>
      </c>
      <c r="D79" s="35" t="s">
        <v>44</v>
      </c>
      <c r="E79" s="37" t="s">
        <v>187</v>
      </c>
      <c r="F79" s="38" t="s">
        <v>141</v>
      </c>
      <c r="G79" s="39">
        <v>117.108</v>
      </c>
      <c r="H79" s="40">
        <v>0</v>
      </c>
      <c r="I79" s="40">
        <f>ROUND(G79*H79,P4)</f>
        <v>0</v>
      </c>
      <c r="J79" s="38" t="s">
        <v>53</v>
      </c>
      <c r="O79" s="41">
        <f>I79*0.21</f>
        <v>0</v>
      </c>
      <c r="P79">
        <v>3</v>
      </c>
    </row>
    <row r="80">
      <c r="A80" s="35" t="s">
        <v>47</v>
      </c>
      <c r="B80" s="42"/>
      <c r="C80" s="43"/>
      <c r="D80" s="43"/>
      <c r="E80" s="37" t="s">
        <v>188</v>
      </c>
      <c r="F80" s="43"/>
      <c r="G80" s="43"/>
      <c r="H80" s="43"/>
      <c r="I80" s="43"/>
      <c r="J80" s="44"/>
    </row>
    <row r="81" ht="60">
      <c r="A81" s="35" t="s">
        <v>49</v>
      </c>
      <c r="B81" s="42"/>
      <c r="C81" s="43"/>
      <c r="D81" s="43"/>
      <c r="E81" s="45" t="s">
        <v>189</v>
      </c>
      <c r="F81" s="43"/>
      <c r="G81" s="43"/>
      <c r="H81" s="43"/>
      <c r="I81" s="43"/>
      <c r="J81" s="44"/>
    </row>
    <row r="82">
      <c r="A82" s="35" t="s">
        <v>42</v>
      </c>
      <c r="B82" s="35">
        <v>25</v>
      </c>
      <c r="C82" s="36" t="s">
        <v>190</v>
      </c>
      <c r="D82" s="35"/>
      <c r="E82" s="37" t="s">
        <v>191</v>
      </c>
      <c r="F82" s="38" t="s">
        <v>141</v>
      </c>
      <c r="G82" s="39">
        <v>60.240000000000002</v>
      </c>
      <c r="H82" s="40">
        <v>0</v>
      </c>
      <c r="I82" s="40">
        <f>ROUND(G82*H82,P4)</f>
        <v>0</v>
      </c>
      <c r="J82" s="38" t="s">
        <v>53</v>
      </c>
      <c r="O82" s="41">
        <f>I82*0.21</f>
        <v>0</v>
      </c>
      <c r="P82">
        <v>3</v>
      </c>
    </row>
    <row r="83" ht="30">
      <c r="A83" s="35" t="s">
        <v>47</v>
      </c>
      <c r="B83" s="42"/>
      <c r="C83" s="43"/>
      <c r="D83" s="43"/>
      <c r="E83" s="37" t="s">
        <v>192</v>
      </c>
      <c r="F83" s="43"/>
      <c r="G83" s="43"/>
      <c r="H83" s="43"/>
      <c r="I83" s="43"/>
      <c r="J83" s="44"/>
    </row>
    <row r="84" ht="30">
      <c r="A84" s="35" t="s">
        <v>49</v>
      </c>
      <c r="B84" s="42"/>
      <c r="C84" s="43"/>
      <c r="D84" s="43"/>
      <c r="E84" s="45" t="s">
        <v>193</v>
      </c>
      <c r="F84" s="43"/>
      <c r="G84" s="43"/>
      <c r="H84" s="43"/>
      <c r="I84" s="43"/>
      <c r="J84" s="44"/>
    </row>
    <row r="85">
      <c r="A85" s="35" t="s">
        <v>42</v>
      </c>
      <c r="B85" s="35">
        <v>26</v>
      </c>
      <c r="C85" s="36" t="s">
        <v>194</v>
      </c>
      <c r="D85" s="35" t="s">
        <v>44</v>
      </c>
      <c r="E85" s="37" t="s">
        <v>195</v>
      </c>
      <c r="F85" s="38" t="s">
        <v>141</v>
      </c>
      <c r="G85" s="39">
        <v>27.359999999999999</v>
      </c>
      <c r="H85" s="40">
        <v>0</v>
      </c>
      <c r="I85" s="40">
        <f>ROUND(G85*H85,P4)</f>
        <v>0</v>
      </c>
      <c r="J85" s="38" t="s">
        <v>53</v>
      </c>
      <c r="O85" s="41">
        <f>I85*0.21</f>
        <v>0</v>
      </c>
      <c r="P85">
        <v>3</v>
      </c>
    </row>
    <row r="86">
      <c r="A86" s="35" t="s">
        <v>47</v>
      </c>
      <c r="B86" s="42"/>
      <c r="C86" s="43"/>
      <c r="D86" s="43"/>
      <c r="E86" s="37" t="s">
        <v>196</v>
      </c>
      <c r="F86" s="43"/>
      <c r="G86" s="43"/>
      <c r="H86" s="43"/>
      <c r="I86" s="43"/>
      <c r="J86" s="44"/>
    </row>
    <row r="87" ht="30">
      <c r="A87" s="35" t="s">
        <v>49</v>
      </c>
      <c r="B87" s="42"/>
      <c r="C87" s="43"/>
      <c r="D87" s="43"/>
      <c r="E87" s="45" t="s">
        <v>197</v>
      </c>
      <c r="F87" s="43"/>
      <c r="G87" s="43"/>
      <c r="H87" s="43"/>
      <c r="I87" s="43"/>
      <c r="J87" s="44"/>
    </row>
    <row r="88">
      <c r="A88" s="35" t="s">
        <v>42</v>
      </c>
      <c r="B88" s="35">
        <v>27</v>
      </c>
      <c r="C88" s="36" t="s">
        <v>198</v>
      </c>
      <c r="D88" s="35" t="s">
        <v>44</v>
      </c>
      <c r="E88" s="37" t="s">
        <v>199</v>
      </c>
      <c r="F88" s="38" t="s">
        <v>141</v>
      </c>
      <c r="G88" s="39">
        <v>155.65000000000001</v>
      </c>
      <c r="H88" s="40">
        <v>0</v>
      </c>
      <c r="I88" s="40">
        <f>ROUND(G88*H88,P4)</f>
        <v>0</v>
      </c>
      <c r="J88" s="38" t="s">
        <v>53</v>
      </c>
      <c r="O88" s="41">
        <f>I88*0.21</f>
        <v>0</v>
      </c>
      <c r="P88">
        <v>3</v>
      </c>
    </row>
    <row r="89">
      <c r="A89" s="35" t="s">
        <v>47</v>
      </c>
      <c r="B89" s="42"/>
      <c r="C89" s="43"/>
      <c r="D89" s="43"/>
      <c r="E89" s="46" t="s">
        <v>44</v>
      </c>
      <c r="F89" s="43"/>
      <c r="G89" s="43"/>
      <c r="H89" s="43"/>
      <c r="I89" s="43"/>
      <c r="J89" s="44"/>
    </row>
    <row r="90" ht="60">
      <c r="A90" s="35" t="s">
        <v>49</v>
      </c>
      <c r="B90" s="42"/>
      <c r="C90" s="43"/>
      <c r="D90" s="43"/>
      <c r="E90" s="45" t="s">
        <v>200</v>
      </c>
      <c r="F90" s="43"/>
      <c r="G90" s="43"/>
      <c r="H90" s="43"/>
      <c r="I90" s="43"/>
      <c r="J90" s="44"/>
    </row>
    <row r="91">
      <c r="A91" s="35" t="s">
        <v>42</v>
      </c>
      <c r="B91" s="35">
        <v>28</v>
      </c>
      <c r="C91" s="36" t="s">
        <v>201</v>
      </c>
      <c r="D91" s="35" t="s">
        <v>44</v>
      </c>
      <c r="E91" s="37" t="s">
        <v>202</v>
      </c>
      <c r="F91" s="38" t="s">
        <v>117</v>
      </c>
      <c r="G91" s="39">
        <v>155.65000000000001</v>
      </c>
      <c r="H91" s="40">
        <v>0</v>
      </c>
      <c r="I91" s="40">
        <f>ROUND(G91*H91,P4)</f>
        <v>0</v>
      </c>
      <c r="J91" s="38" t="s">
        <v>53</v>
      </c>
      <c r="O91" s="41">
        <f>I91*0.21</f>
        <v>0</v>
      </c>
      <c r="P91">
        <v>3</v>
      </c>
    </row>
    <row r="92">
      <c r="A92" s="35" t="s">
        <v>47</v>
      </c>
      <c r="B92" s="42"/>
      <c r="C92" s="43"/>
      <c r="D92" s="43"/>
      <c r="E92" s="46" t="s">
        <v>44</v>
      </c>
      <c r="F92" s="43"/>
      <c r="G92" s="43"/>
      <c r="H92" s="43"/>
      <c r="I92" s="43"/>
      <c r="J92" s="44"/>
    </row>
    <row r="93" ht="30">
      <c r="A93" s="35" t="s">
        <v>49</v>
      </c>
      <c r="B93" s="42"/>
      <c r="C93" s="43"/>
      <c r="D93" s="43"/>
      <c r="E93" s="45" t="s">
        <v>203</v>
      </c>
      <c r="F93" s="43"/>
      <c r="G93" s="43"/>
      <c r="H93" s="43"/>
      <c r="I93" s="43"/>
      <c r="J93" s="44"/>
    </row>
    <row r="94">
      <c r="A94" s="35" t="s">
        <v>42</v>
      </c>
      <c r="B94" s="35">
        <v>29</v>
      </c>
      <c r="C94" s="36" t="s">
        <v>204</v>
      </c>
      <c r="D94" s="35" t="s">
        <v>44</v>
      </c>
      <c r="E94" s="37" t="s">
        <v>205</v>
      </c>
      <c r="F94" s="38" t="s">
        <v>117</v>
      </c>
      <c r="G94" s="39">
        <v>155.65000000000001</v>
      </c>
      <c r="H94" s="40">
        <v>0</v>
      </c>
      <c r="I94" s="40">
        <f>ROUND(G94*H94,P4)</f>
        <v>0</v>
      </c>
      <c r="J94" s="38" t="s">
        <v>53</v>
      </c>
      <c r="O94" s="41">
        <f>I94*0.21</f>
        <v>0</v>
      </c>
      <c r="P94">
        <v>3</v>
      </c>
    </row>
    <row r="95">
      <c r="A95" s="35" t="s">
        <v>47</v>
      </c>
      <c r="B95" s="42"/>
      <c r="C95" s="43"/>
      <c r="D95" s="43"/>
      <c r="E95" s="46" t="s">
        <v>44</v>
      </c>
      <c r="F95" s="43"/>
      <c r="G95" s="43"/>
      <c r="H95" s="43"/>
      <c r="I95" s="43"/>
      <c r="J95" s="44"/>
    </row>
    <row r="96" ht="30">
      <c r="A96" s="35" t="s">
        <v>49</v>
      </c>
      <c r="B96" s="42"/>
      <c r="C96" s="43"/>
      <c r="D96" s="43"/>
      <c r="E96" s="45" t="s">
        <v>206</v>
      </c>
      <c r="F96" s="43"/>
      <c r="G96" s="43"/>
      <c r="H96" s="43"/>
      <c r="I96" s="43"/>
      <c r="J96" s="44"/>
    </row>
    <row r="97">
      <c r="A97" s="29" t="s">
        <v>39</v>
      </c>
      <c r="B97" s="30"/>
      <c r="C97" s="31" t="s">
        <v>207</v>
      </c>
      <c r="D97" s="32"/>
      <c r="E97" s="29" t="s">
        <v>208</v>
      </c>
      <c r="F97" s="32"/>
      <c r="G97" s="32"/>
      <c r="H97" s="32"/>
      <c r="I97" s="33">
        <f>SUMIFS(I98:I106,A98:A106,"P")</f>
        <v>0</v>
      </c>
      <c r="J97" s="34"/>
    </row>
    <row r="98">
      <c r="A98" s="35" t="s">
        <v>42</v>
      </c>
      <c r="B98" s="35">
        <v>30</v>
      </c>
      <c r="C98" s="36" t="s">
        <v>209</v>
      </c>
      <c r="D98" s="35" t="s">
        <v>44</v>
      </c>
      <c r="E98" s="37" t="s">
        <v>210</v>
      </c>
      <c r="F98" s="38" t="s">
        <v>141</v>
      </c>
      <c r="G98" s="39">
        <v>1.4399999999999999</v>
      </c>
      <c r="H98" s="40">
        <v>0</v>
      </c>
      <c r="I98" s="40">
        <f>ROUND(G98*H98,P4)</f>
        <v>0</v>
      </c>
      <c r="J98" s="38" t="s">
        <v>53</v>
      </c>
      <c r="O98" s="41">
        <f>I98*0.21</f>
        <v>0</v>
      </c>
      <c r="P98">
        <v>3</v>
      </c>
    </row>
    <row r="99">
      <c r="A99" s="35" t="s">
        <v>47</v>
      </c>
      <c r="B99" s="42"/>
      <c r="C99" s="43"/>
      <c r="D99" s="43"/>
      <c r="E99" s="37" t="s">
        <v>211</v>
      </c>
      <c r="F99" s="43"/>
      <c r="G99" s="43"/>
      <c r="H99" s="43"/>
      <c r="I99" s="43"/>
      <c r="J99" s="44"/>
    </row>
    <row r="100" ht="30">
      <c r="A100" s="35" t="s">
        <v>49</v>
      </c>
      <c r="B100" s="42"/>
      <c r="C100" s="43"/>
      <c r="D100" s="43"/>
      <c r="E100" s="45" t="s">
        <v>212</v>
      </c>
      <c r="F100" s="43"/>
      <c r="G100" s="43"/>
      <c r="H100" s="43"/>
      <c r="I100" s="43"/>
      <c r="J100" s="44"/>
    </row>
    <row r="101">
      <c r="A101" s="35" t="s">
        <v>42</v>
      </c>
      <c r="B101" s="35">
        <v>31</v>
      </c>
      <c r="C101" s="36" t="s">
        <v>213</v>
      </c>
      <c r="D101" s="35" t="s">
        <v>44</v>
      </c>
      <c r="E101" s="37" t="s">
        <v>214</v>
      </c>
      <c r="F101" s="38" t="s">
        <v>141</v>
      </c>
      <c r="G101" s="39">
        <v>21.117000000000001</v>
      </c>
      <c r="H101" s="40">
        <v>0</v>
      </c>
      <c r="I101" s="40">
        <f>ROUND(G101*H101,P4)</f>
        <v>0</v>
      </c>
      <c r="J101" s="38" t="s">
        <v>53</v>
      </c>
      <c r="O101" s="41">
        <f>I101*0.21</f>
        <v>0</v>
      </c>
      <c r="P101">
        <v>3</v>
      </c>
    </row>
    <row r="102" ht="45">
      <c r="A102" s="35" t="s">
        <v>47</v>
      </c>
      <c r="B102" s="42"/>
      <c r="C102" s="43"/>
      <c r="D102" s="43"/>
      <c r="E102" s="37" t="s">
        <v>215</v>
      </c>
      <c r="F102" s="43"/>
      <c r="G102" s="43"/>
      <c r="H102" s="43"/>
      <c r="I102" s="43"/>
      <c r="J102" s="44"/>
    </row>
    <row r="103" ht="30">
      <c r="A103" s="35" t="s">
        <v>49</v>
      </c>
      <c r="B103" s="42"/>
      <c r="C103" s="43"/>
      <c r="D103" s="43"/>
      <c r="E103" s="45" t="s">
        <v>216</v>
      </c>
      <c r="F103" s="43"/>
      <c r="G103" s="43"/>
      <c r="H103" s="43"/>
      <c r="I103" s="43"/>
      <c r="J103" s="44"/>
    </row>
    <row r="104">
      <c r="A104" s="35" t="s">
        <v>42</v>
      </c>
      <c r="B104" s="35">
        <v>32</v>
      </c>
      <c r="C104" s="36" t="s">
        <v>217</v>
      </c>
      <c r="D104" s="35" t="s">
        <v>44</v>
      </c>
      <c r="E104" s="37" t="s">
        <v>218</v>
      </c>
      <c r="F104" s="38" t="s">
        <v>117</v>
      </c>
      <c r="G104" s="39">
        <v>56.25</v>
      </c>
      <c r="H104" s="40">
        <v>0</v>
      </c>
      <c r="I104" s="40">
        <f>ROUND(G104*H104,P4)</f>
        <v>0</v>
      </c>
      <c r="J104" s="38" t="s">
        <v>53</v>
      </c>
      <c r="O104" s="41">
        <f>I104*0.21</f>
        <v>0</v>
      </c>
      <c r="P104">
        <v>3</v>
      </c>
    </row>
    <row r="105">
      <c r="A105" s="35" t="s">
        <v>47</v>
      </c>
      <c r="B105" s="42"/>
      <c r="C105" s="43"/>
      <c r="D105" s="43"/>
      <c r="E105" s="37" t="s">
        <v>219</v>
      </c>
      <c r="F105" s="43"/>
      <c r="G105" s="43"/>
      <c r="H105" s="43"/>
      <c r="I105" s="43"/>
      <c r="J105" s="44"/>
    </row>
    <row r="106" ht="30">
      <c r="A106" s="35" t="s">
        <v>49</v>
      </c>
      <c r="B106" s="42"/>
      <c r="C106" s="43"/>
      <c r="D106" s="43"/>
      <c r="E106" s="45" t="s">
        <v>220</v>
      </c>
      <c r="F106" s="43"/>
      <c r="G106" s="43"/>
      <c r="H106" s="43"/>
      <c r="I106" s="43"/>
      <c r="J106" s="44"/>
    </row>
    <row r="107">
      <c r="A107" s="29" t="s">
        <v>39</v>
      </c>
      <c r="B107" s="30"/>
      <c r="C107" s="31" t="s">
        <v>221</v>
      </c>
      <c r="D107" s="32"/>
      <c r="E107" s="29" t="s">
        <v>222</v>
      </c>
      <c r="F107" s="32"/>
      <c r="G107" s="32"/>
      <c r="H107" s="32"/>
      <c r="I107" s="33">
        <f>SUMIFS(I108:I137,A108:A137,"P")</f>
        <v>0</v>
      </c>
      <c r="J107" s="34"/>
    </row>
    <row r="108">
      <c r="A108" s="35" t="s">
        <v>42</v>
      </c>
      <c r="B108" s="35">
        <v>33</v>
      </c>
      <c r="C108" s="36" t="s">
        <v>223</v>
      </c>
      <c r="D108" s="35" t="s">
        <v>44</v>
      </c>
      <c r="E108" s="37" t="s">
        <v>224</v>
      </c>
      <c r="F108" s="38" t="s">
        <v>225</v>
      </c>
      <c r="G108" s="39">
        <v>84</v>
      </c>
      <c r="H108" s="40">
        <v>0</v>
      </c>
      <c r="I108" s="40">
        <f>ROUND(G108*H108,P4)</f>
        <v>0</v>
      </c>
      <c r="J108" s="38" t="s">
        <v>53</v>
      </c>
      <c r="O108" s="41">
        <f>I108*0.21</f>
        <v>0</v>
      </c>
      <c r="P108">
        <v>3</v>
      </c>
    </row>
    <row r="109">
      <c r="A109" s="35" t="s">
        <v>47</v>
      </c>
      <c r="B109" s="42"/>
      <c r="C109" s="43"/>
      <c r="D109" s="43"/>
      <c r="E109" s="37" t="s">
        <v>226</v>
      </c>
      <c r="F109" s="43"/>
      <c r="G109" s="43"/>
      <c r="H109" s="43"/>
      <c r="I109" s="43"/>
      <c r="J109" s="44"/>
    </row>
    <row r="110" ht="30">
      <c r="A110" s="35" t="s">
        <v>49</v>
      </c>
      <c r="B110" s="42"/>
      <c r="C110" s="43"/>
      <c r="D110" s="43"/>
      <c r="E110" s="45" t="s">
        <v>227</v>
      </c>
      <c r="F110" s="43"/>
      <c r="G110" s="43"/>
      <c r="H110" s="43"/>
      <c r="I110" s="43"/>
      <c r="J110" s="44"/>
    </row>
    <row r="111">
      <c r="A111" s="35" t="s">
        <v>42</v>
      </c>
      <c r="B111" s="35">
        <v>34</v>
      </c>
      <c r="C111" s="36" t="s">
        <v>228</v>
      </c>
      <c r="D111" s="35" t="s">
        <v>44</v>
      </c>
      <c r="E111" s="37" t="s">
        <v>229</v>
      </c>
      <c r="F111" s="38" t="s">
        <v>141</v>
      </c>
      <c r="G111" s="39">
        <v>7.141</v>
      </c>
      <c r="H111" s="40">
        <v>0</v>
      </c>
      <c r="I111" s="40">
        <f>ROUND(G111*H111,P4)</f>
        <v>0</v>
      </c>
      <c r="J111" s="38" t="s">
        <v>53</v>
      </c>
      <c r="O111" s="41">
        <f>I111*0.21</f>
        <v>0</v>
      </c>
      <c r="P111">
        <v>3</v>
      </c>
    </row>
    <row r="112">
      <c r="A112" s="35" t="s">
        <v>47</v>
      </c>
      <c r="B112" s="42"/>
      <c r="C112" s="43"/>
      <c r="D112" s="43"/>
      <c r="E112" s="46" t="s">
        <v>44</v>
      </c>
      <c r="F112" s="43"/>
      <c r="G112" s="43"/>
      <c r="H112" s="43"/>
      <c r="I112" s="43"/>
      <c r="J112" s="44"/>
    </row>
    <row r="113" ht="45">
      <c r="A113" s="35" t="s">
        <v>49</v>
      </c>
      <c r="B113" s="42"/>
      <c r="C113" s="43"/>
      <c r="D113" s="43"/>
      <c r="E113" s="45" t="s">
        <v>230</v>
      </c>
      <c r="F113" s="43"/>
      <c r="G113" s="43"/>
      <c r="H113" s="43"/>
      <c r="I113" s="43"/>
      <c r="J113" s="44"/>
    </row>
    <row r="114">
      <c r="A114" s="35" t="s">
        <v>42</v>
      </c>
      <c r="B114" s="35">
        <v>35</v>
      </c>
      <c r="C114" s="36" t="s">
        <v>231</v>
      </c>
      <c r="D114" s="35" t="s">
        <v>44</v>
      </c>
      <c r="E114" s="37" t="s">
        <v>232</v>
      </c>
      <c r="F114" s="38" t="s">
        <v>108</v>
      </c>
      <c r="G114" s="39">
        <v>1.143</v>
      </c>
      <c r="H114" s="40">
        <v>0</v>
      </c>
      <c r="I114" s="40">
        <f>ROUND(G114*H114,P4)</f>
        <v>0</v>
      </c>
      <c r="J114" s="38" t="s">
        <v>53</v>
      </c>
      <c r="O114" s="41">
        <f>I114*0.21</f>
        <v>0</v>
      </c>
      <c r="P114">
        <v>3</v>
      </c>
    </row>
    <row r="115">
      <c r="A115" s="35" t="s">
        <v>47</v>
      </c>
      <c r="B115" s="42"/>
      <c r="C115" s="43"/>
      <c r="D115" s="43"/>
      <c r="E115" s="37" t="s">
        <v>233</v>
      </c>
      <c r="F115" s="43"/>
      <c r="G115" s="43"/>
      <c r="H115" s="43"/>
      <c r="I115" s="43"/>
      <c r="J115" s="44"/>
    </row>
    <row r="116" ht="30">
      <c r="A116" s="35" t="s">
        <v>49</v>
      </c>
      <c r="B116" s="42"/>
      <c r="C116" s="43"/>
      <c r="D116" s="43"/>
      <c r="E116" s="45" t="s">
        <v>234</v>
      </c>
      <c r="F116" s="43"/>
      <c r="G116" s="43"/>
      <c r="H116" s="43"/>
      <c r="I116" s="43"/>
      <c r="J116" s="44"/>
    </row>
    <row r="117">
      <c r="A117" s="35" t="s">
        <v>42</v>
      </c>
      <c r="B117" s="35">
        <v>36</v>
      </c>
      <c r="C117" s="36" t="s">
        <v>235</v>
      </c>
      <c r="D117" s="35" t="s">
        <v>44</v>
      </c>
      <c r="E117" s="37" t="s">
        <v>236</v>
      </c>
      <c r="F117" s="38" t="s">
        <v>141</v>
      </c>
      <c r="G117" s="39">
        <v>2.04</v>
      </c>
      <c r="H117" s="40">
        <v>0</v>
      </c>
      <c r="I117" s="40">
        <f>ROUND(G117*H117,P4)</f>
        <v>0</v>
      </c>
      <c r="J117" s="38" t="s">
        <v>53</v>
      </c>
      <c r="O117" s="41">
        <f>I117*0.21</f>
        <v>0</v>
      </c>
      <c r="P117">
        <v>3</v>
      </c>
    </row>
    <row r="118" ht="30">
      <c r="A118" s="35" t="s">
        <v>47</v>
      </c>
      <c r="B118" s="42"/>
      <c r="C118" s="43"/>
      <c r="D118" s="43"/>
      <c r="E118" s="37" t="s">
        <v>237</v>
      </c>
      <c r="F118" s="43"/>
      <c r="G118" s="43"/>
      <c r="H118" s="43"/>
      <c r="I118" s="43"/>
      <c r="J118" s="44"/>
    </row>
    <row r="119" ht="30">
      <c r="A119" s="35" t="s">
        <v>49</v>
      </c>
      <c r="B119" s="42"/>
      <c r="C119" s="43"/>
      <c r="D119" s="43"/>
      <c r="E119" s="45" t="s">
        <v>238</v>
      </c>
      <c r="F119" s="43"/>
      <c r="G119" s="43"/>
      <c r="H119" s="43"/>
      <c r="I119" s="43"/>
      <c r="J119" s="44"/>
    </row>
    <row r="120">
      <c r="A120" s="35" t="s">
        <v>42</v>
      </c>
      <c r="B120" s="35">
        <v>37</v>
      </c>
      <c r="C120" s="36" t="s">
        <v>239</v>
      </c>
      <c r="D120" s="35" t="s">
        <v>44</v>
      </c>
      <c r="E120" s="37" t="s">
        <v>240</v>
      </c>
      <c r="F120" s="38" t="s">
        <v>141</v>
      </c>
      <c r="G120" s="39">
        <v>9.1170000000000009</v>
      </c>
      <c r="H120" s="40">
        <v>0</v>
      </c>
      <c r="I120" s="40">
        <f>ROUND(G120*H120,P4)</f>
        <v>0</v>
      </c>
      <c r="J120" s="38" t="s">
        <v>53</v>
      </c>
      <c r="O120" s="41">
        <f>I120*0.21</f>
        <v>0</v>
      </c>
      <c r="P120">
        <v>3</v>
      </c>
    </row>
    <row r="121">
      <c r="A121" s="35" t="s">
        <v>47</v>
      </c>
      <c r="B121" s="42"/>
      <c r="C121" s="43"/>
      <c r="D121" s="43"/>
      <c r="E121" s="37" t="s">
        <v>241</v>
      </c>
      <c r="F121" s="43"/>
      <c r="G121" s="43"/>
      <c r="H121" s="43"/>
      <c r="I121" s="43"/>
      <c r="J121" s="44"/>
    </row>
    <row r="122" ht="75">
      <c r="A122" s="35" t="s">
        <v>49</v>
      </c>
      <c r="B122" s="42"/>
      <c r="C122" s="43"/>
      <c r="D122" s="43"/>
      <c r="E122" s="45" t="s">
        <v>242</v>
      </c>
      <c r="F122" s="43"/>
      <c r="G122" s="43"/>
      <c r="H122" s="43"/>
      <c r="I122" s="43"/>
      <c r="J122" s="44"/>
    </row>
    <row r="123">
      <c r="A123" s="35" t="s">
        <v>42</v>
      </c>
      <c r="B123" s="35">
        <v>38</v>
      </c>
      <c r="C123" s="36" t="s">
        <v>243</v>
      </c>
      <c r="D123" s="35" t="s">
        <v>44</v>
      </c>
      <c r="E123" s="37" t="s">
        <v>244</v>
      </c>
      <c r="F123" s="38" t="s">
        <v>108</v>
      </c>
      <c r="G123" s="39">
        <v>1.641</v>
      </c>
      <c r="H123" s="40">
        <v>0</v>
      </c>
      <c r="I123" s="40">
        <f>ROUND(G123*H123,P4)</f>
        <v>0</v>
      </c>
      <c r="J123" s="38" t="s">
        <v>53</v>
      </c>
      <c r="O123" s="41">
        <f>I123*0.21</f>
        <v>0</v>
      </c>
      <c r="P123">
        <v>3</v>
      </c>
    </row>
    <row r="124">
      <c r="A124" s="35" t="s">
        <v>47</v>
      </c>
      <c r="B124" s="42"/>
      <c r="C124" s="43"/>
      <c r="D124" s="43"/>
      <c r="E124" s="37" t="s">
        <v>245</v>
      </c>
      <c r="F124" s="43"/>
      <c r="G124" s="43"/>
      <c r="H124" s="43"/>
      <c r="I124" s="43"/>
      <c r="J124" s="44"/>
    </row>
    <row r="125" ht="30">
      <c r="A125" s="35" t="s">
        <v>49</v>
      </c>
      <c r="B125" s="42"/>
      <c r="C125" s="43"/>
      <c r="D125" s="43"/>
      <c r="E125" s="45" t="s">
        <v>246</v>
      </c>
      <c r="F125" s="43"/>
      <c r="G125" s="43"/>
      <c r="H125" s="43"/>
      <c r="I125" s="43"/>
      <c r="J125" s="44"/>
    </row>
    <row r="126">
      <c r="A126" s="35" t="s">
        <v>42</v>
      </c>
      <c r="B126" s="35">
        <v>39</v>
      </c>
      <c r="C126" s="36" t="s">
        <v>247</v>
      </c>
      <c r="D126" s="35" t="s">
        <v>96</v>
      </c>
      <c r="E126" s="37" t="s">
        <v>248</v>
      </c>
      <c r="F126" s="38" t="s">
        <v>141</v>
      </c>
      <c r="G126" s="39">
        <v>81.319999999999993</v>
      </c>
      <c r="H126" s="40">
        <v>0</v>
      </c>
      <c r="I126" s="40">
        <f>ROUND(G126*H126,P4)</f>
        <v>0</v>
      </c>
      <c r="J126" s="38" t="s">
        <v>53</v>
      </c>
      <c r="O126" s="41">
        <f>I126*0.21</f>
        <v>0</v>
      </c>
      <c r="P126">
        <v>3</v>
      </c>
    </row>
    <row r="127">
      <c r="A127" s="35" t="s">
        <v>47</v>
      </c>
      <c r="B127" s="42"/>
      <c r="C127" s="43"/>
      <c r="D127" s="43"/>
      <c r="E127" s="37" t="s">
        <v>249</v>
      </c>
      <c r="F127" s="43"/>
      <c r="G127" s="43"/>
      <c r="H127" s="43"/>
      <c r="I127" s="43"/>
      <c r="J127" s="44"/>
    </row>
    <row r="128" ht="75">
      <c r="A128" s="35" t="s">
        <v>49</v>
      </c>
      <c r="B128" s="42"/>
      <c r="C128" s="43"/>
      <c r="D128" s="43"/>
      <c r="E128" s="45" t="s">
        <v>250</v>
      </c>
      <c r="F128" s="43"/>
      <c r="G128" s="43"/>
      <c r="H128" s="43"/>
      <c r="I128" s="43"/>
      <c r="J128" s="44"/>
    </row>
    <row r="129">
      <c r="A129" s="35" t="s">
        <v>42</v>
      </c>
      <c r="B129" s="35">
        <v>40</v>
      </c>
      <c r="C129" s="36" t="s">
        <v>247</v>
      </c>
      <c r="D129" s="35" t="s">
        <v>100</v>
      </c>
      <c r="E129" s="37" t="s">
        <v>248</v>
      </c>
      <c r="F129" s="38" t="s">
        <v>141</v>
      </c>
      <c r="G129" s="39">
        <v>32.640000000000001</v>
      </c>
      <c r="H129" s="40">
        <v>0</v>
      </c>
      <c r="I129" s="40">
        <f>ROUND(G129*H129,P4)</f>
        <v>0</v>
      </c>
      <c r="J129" s="38" t="s">
        <v>53</v>
      </c>
      <c r="O129" s="41">
        <f>I129*0.21</f>
        <v>0</v>
      </c>
      <c r="P129">
        <v>3</v>
      </c>
    </row>
    <row r="130" ht="30">
      <c r="A130" s="35" t="s">
        <v>47</v>
      </c>
      <c r="B130" s="42"/>
      <c r="C130" s="43"/>
      <c r="D130" s="43"/>
      <c r="E130" s="37" t="s">
        <v>251</v>
      </c>
      <c r="F130" s="43"/>
      <c r="G130" s="43"/>
      <c r="H130" s="43"/>
      <c r="I130" s="43"/>
      <c r="J130" s="44"/>
    </row>
    <row r="131" ht="45">
      <c r="A131" s="35" t="s">
        <v>49</v>
      </c>
      <c r="B131" s="42"/>
      <c r="C131" s="43"/>
      <c r="D131" s="43"/>
      <c r="E131" s="45" t="s">
        <v>252</v>
      </c>
      <c r="F131" s="43"/>
      <c r="G131" s="43"/>
      <c r="H131" s="43"/>
      <c r="I131" s="43"/>
      <c r="J131" s="44"/>
    </row>
    <row r="132">
      <c r="A132" s="35" t="s">
        <v>42</v>
      </c>
      <c r="B132" s="35">
        <v>41</v>
      </c>
      <c r="C132" s="36" t="s">
        <v>253</v>
      </c>
      <c r="D132" s="35" t="s">
        <v>96</v>
      </c>
      <c r="E132" s="37" t="s">
        <v>254</v>
      </c>
      <c r="F132" s="38" t="s">
        <v>108</v>
      </c>
      <c r="G132" s="39">
        <v>16.263999999999999</v>
      </c>
      <c r="H132" s="40">
        <v>0</v>
      </c>
      <c r="I132" s="40">
        <f>ROUND(G132*H132,P4)</f>
        <v>0</v>
      </c>
      <c r="J132" s="38" t="s">
        <v>53</v>
      </c>
      <c r="O132" s="41">
        <f>I132*0.21</f>
        <v>0</v>
      </c>
      <c r="P132">
        <v>3</v>
      </c>
    </row>
    <row r="133">
      <c r="A133" s="35" t="s">
        <v>47</v>
      </c>
      <c r="B133" s="42"/>
      <c r="C133" s="43"/>
      <c r="D133" s="43"/>
      <c r="E133" s="37" t="s">
        <v>255</v>
      </c>
      <c r="F133" s="43"/>
      <c r="G133" s="43"/>
      <c r="H133" s="43"/>
      <c r="I133" s="43"/>
      <c r="J133" s="44"/>
    </row>
    <row r="134" ht="30">
      <c r="A134" s="35" t="s">
        <v>49</v>
      </c>
      <c r="B134" s="42"/>
      <c r="C134" s="43"/>
      <c r="D134" s="43"/>
      <c r="E134" s="45" t="s">
        <v>256</v>
      </c>
      <c r="F134" s="43"/>
      <c r="G134" s="43"/>
      <c r="H134" s="43"/>
      <c r="I134" s="43"/>
      <c r="J134" s="44"/>
    </row>
    <row r="135">
      <c r="A135" s="35" t="s">
        <v>42</v>
      </c>
      <c r="B135" s="35">
        <v>42</v>
      </c>
      <c r="C135" s="36" t="s">
        <v>253</v>
      </c>
      <c r="D135" s="35" t="s">
        <v>100</v>
      </c>
      <c r="E135" s="37" t="s">
        <v>254</v>
      </c>
      <c r="F135" s="38" t="s">
        <v>108</v>
      </c>
      <c r="G135" s="39">
        <v>5.875</v>
      </c>
      <c r="H135" s="40">
        <v>0</v>
      </c>
      <c r="I135" s="40">
        <f>ROUND(G135*H135,P4)</f>
        <v>0</v>
      </c>
      <c r="J135" s="38" t="s">
        <v>53</v>
      </c>
      <c r="O135" s="41">
        <f>I135*0.21</f>
        <v>0</v>
      </c>
      <c r="P135">
        <v>3</v>
      </c>
    </row>
    <row r="136">
      <c r="A136" s="35" t="s">
        <v>47</v>
      </c>
      <c r="B136" s="42"/>
      <c r="C136" s="43"/>
      <c r="D136" s="43"/>
      <c r="E136" s="37" t="s">
        <v>245</v>
      </c>
      <c r="F136" s="43"/>
      <c r="G136" s="43"/>
      <c r="H136" s="43"/>
      <c r="I136" s="43"/>
      <c r="J136" s="44"/>
    </row>
    <row r="137" ht="30">
      <c r="A137" s="35" t="s">
        <v>49</v>
      </c>
      <c r="B137" s="42"/>
      <c r="C137" s="43"/>
      <c r="D137" s="43"/>
      <c r="E137" s="45" t="s">
        <v>257</v>
      </c>
      <c r="F137" s="43"/>
      <c r="G137" s="43"/>
      <c r="H137" s="43"/>
      <c r="I137" s="43"/>
      <c r="J137" s="44"/>
    </row>
    <row r="138">
      <c r="A138" s="29" t="s">
        <v>39</v>
      </c>
      <c r="B138" s="30"/>
      <c r="C138" s="31" t="s">
        <v>258</v>
      </c>
      <c r="D138" s="32"/>
      <c r="E138" s="29" t="s">
        <v>259</v>
      </c>
      <c r="F138" s="32"/>
      <c r="G138" s="32"/>
      <c r="H138" s="32"/>
      <c r="I138" s="33">
        <f>SUMIFS(I139:I165,A139:A165,"P")</f>
        <v>0</v>
      </c>
      <c r="J138" s="34"/>
    </row>
    <row r="139">
      <c r="A139" s="35" t="s">
        <v>42</v>
      </c>
      <c r="B139" s="35">
        <v>43</v>
      </c>
      <c r="C139" s="36" t="s">
        <v>260</v>
      </c>
      <c r="D139" s="35" t="s">
        <v>44</v>
      </c>
      <c r="E139" s="37" t="s">
        <v>261</v>
      </c>
      <c r="F139" s="38" t="s">
        <v>141</v>
      </c>
      <c r="G139" s="39">
        <v>0.246</v>
      </c>
      <c r="H139" s="40">
        <v>0</v>
      </c>
      <c r="I139" s="40">
        <f>ROUND(G139*H139,P4)</f>
        <v>0</v>
      </c>
      <c r="J139" s="38" t="s">
        <v>53</v>
      </c>
      <c r="O139" s="41">
        <f>I139*0.21</f>
        <v>0</v>
      </c>
      <c r="P139">
        <v>3</v>
      </c>
    </row>
    <row r="140" ht="30">
      <c r="A140" s="35" t="s">
        <v>47</v>
      </c>
      <c r="B140" s="42"/>
      <c r="C140" s="43"/>
      <c r="D140" s="43"/>
      <c r="E140" s="37" t="s">
        <v>262</v>
      </c>
      <c r="F140" s="43"/>
      <c r="G140" s="43"/>
      <c r="H140" s="43"/>
      <c r="I140" s="43"/>
      <c r="J140" s="44"/>
    </row>
    <row r="141" ht="30">
      <c r="A141" s="35" t="s">
        <v>49</v>
      </c>
      <c r="B141" s="42"/>
      <c r="C141" s="43"/>
      <c r="D141" s="43"/>
      <c r="E141" s="45" t="s">
        <v>263</v>
      </c>
      <c r="F141" s="43"/>
      <c r="G141" s="43"/>
      <c r="H141" s="43"/>
      <c r="I141" s="43"/>
      <c r="J141" s="44"/>
    </row>
    <row r="142">
      <c r="A142" s="35" t="s">
        <v>42</v>
      </c>
      <c r="B142" s="35">
        <v>44</v>
      </c>
      <c r="C142" s="36" t="s">
        <v>264</v>
      </c>
      <c r="D142" s="35" t="s">
        <v>44</v>
      </c>
      <c r="E142" s="37" t="s">
        <v>265</v>
      </c>
      <c r="F142" s="38" t="s">
        <v>141</v>
      </c>
      <c r="G142" s="39">
        <v>27.442</v>
      </c>
      <c r="H142" s="40">
        <v>0</v>
      </c>
      <c r="I142" s="40">
        <f>ROUND(G142*H142,P4)</f>
        <v>0</v>
      </c>
      <c r="J142" s="38" t="s">
        <v>53</v>
      </c>
      <c r="O142" s="41">
        <f>I142*0.21</f>
        <v>0</v>
      </c>
      <c r="P142">
        <v>3</v>
      </c>
    </row>
    <row r="143">
      <c r="A143" s="35" t="s">
        <v>47</v>
      </c>
      <c r="B143" s="42"/>
      <c r="C143" s="43"/>
      <c r="D143" s="43"/>
      <c r="E143" s="46" t="s">
        <v>44</v>
      </c>
      <c r="F143" s="43"/>
      <c r="G143" s="43"/>
      <c r="H143" s="43"/>
      <c r="I143" s="43"/>
      <c r="J143" s="44"/>
    </row>
    <row r="144" ht="45">
      <c r="A144" s="35" t="s">
        <v>49</v>
      </c>
      <c r="B144" s="42"/>
      <c r="C144" s="43"/>
      <c r="D144" s="43"/>
      <c r="E144" s="45" t="s">
        <v>266</v>
      </c>
      <c r="F144" s="43"/>
      <c r="G144" s="43"/>
      <c r="H144" s="43"/>
      <c r="I144" s="43"/>
      <c r="J144" s="44"/>
    </row>
    <row r="145">
      <c r="A145" s="35" t="s">
        <v>42</v>
      </c>
      <c r="B145" s="35">
        <v>45</v>
      </c>
      <c r="C145" s="36" t="s">
        <v>267</v>
      </c>
      <c r="D145" s="35" t="s">
        <v>96</v>
      </c>
      <c r="E145" s="37" t="s">
        <v>268</v>
      </c>
      <c r="F145" s="38" t="s">
        <v>141</v>
      </c>
      <c r="G145" s="39">
        <v>13.365</v>
      </c>
      <c r="H145" s="40">
        <v>0</v>
      </c>
      <c r="I145" s="40">
        <f>ROUND(G145*H145,P4)</f>
        <v>0</v>
      </c>
      <c r="J145" s="38" t="s">
        <v>53</v>
      </c>
      <c r="O145" s="41">
        <f>I145*0.21</f>
        <v>0</v>
      </c>
      <c r="P145">
        <v>3</v>
      </c>
    </row>
    <row r="146">
      <c r="A146" s="35" t="s">
        <v>47</v>
      </c>
      <c r="B146" s="42"/>
      <c r="C146" s="43"/>
      <c r="D146" s="43"/>
      <c r="E146" s="37" t="s">
        <v>269</v>
      </c>
      <c r="F146" s="43"/>
      <c r="G146" s="43"/>
      <c r="H146" s="43"/>
      <c r="I146" s="43"/>
      <c r="J146" s="44"/>
    </row>
    <row r="147" ht="45">
      <c r="A147" s="35" t="s">
        <v>49</v>
      </c>
      <c r="B147" s="42"/>
      <c r="C147" s="43"/>
      <c r="D147" s="43"/>
      <c r="E147" s="45" t="s">
        <v>270</v>
      </c>
      <c r="F147" s="43"/>
      <c r="G147" s="43"/>
      <c r="H147" s="43"/>
      <c r="I147" s="43"/>
      <c r="J147" s="44"/>
    </row>
    <row r="148">
      <c r="A148" s="35" t="s">
        <v>42</v>
      </c>
      <c r="B148" s="35">
        <v>46</v>
      </c>
      <c r="C148" s="36" t="s">
        <v>271</v>
      </c>
      <c r="D148" s="35" t="s">
        <v>44</v>
      </c>
      <c r="E148" s="37" t="s">
        <v>272</v>
      </c>
      <c r="F148" s="38" t="s">
        <v>141</v>
      </c>
      <c r="G148" s="39">
        <v>3.4329999999999998</v>
      </c>
      <c r="H148" s="40">
        <v>0</v>
      </c>
      <c r="I148" s="40">
        <f>ROUND(G148*H148,P4)</f>
        <v>0</v>
      </c>
      <c r="J148" s="38" t="s">
        <v>53</v>
      </c>
      <c r="O148" s="41">
        <f>I148*0.21</f>
        <v>0</v>
      </c>
      <c r="P148">
        <v>3</v>
      </c>
    </row>
    <row r="149">
      <c r="A149" s="35" t="s">
        <v>47</v>
      </c>
      <c r="B149" s="42"/>
      <c r="C149" s="43"/>
      <c r="D149" s="43"/>
      <c r="E149" s="37" t="s">
        <v>273</v>
      </c>
      <c r="F149" s="43"/>
      <c r="G149" s="43"/>
      <c r="H149" s="43"/>
      <c r="I149" s="43"/>
      <c r="J149" s="44"/>
    </row>
    <row r="150" ht="45">
      <c r="A150" s="35" t="s">
        <v>49</v>
      </c>
      <c r="B150" s="42"/>
      <c r="C150" s="43"/>
      <c r="D150" s="43"/>
      <c r="E150" s="45" t="s">
        <v>274</v>
      </c>
      <c r="F150" s="43"/>
      <c r="G150" s="43"/>
      <c r="H150" s="43"/>
      <c r="I150" s="43"/>
      <c r="J150" s="44"/>
    </row>
    <row r="151">
      <c r="A151" s="35" t="s">
        <v>42</v>
      </c>
      <c r="B151" s="35">
        <v>47</v>
      </c>
      <c r="C151" s="36" t="s">
        <v>275</v>
      </c>
      <c r="D151" s="35" t="s">
        <v>44</v>
      </c>
      <c r="E151" s="37" t="s">
        <v>276</v>
      </c>
      <c r="F151" s="38" t="s">
        <v>141</v>
      </c>
      <c r="G151" s="39">
        <v>16.875</v>
      </c>
      <c r="H151" s="40">
        <v>0</v>
      </c>
      <c r="I151" s="40">
        <f>ROUND(G151*H151,P4)</f>
        <v>0</v>
      </c>
      <c r="J151" s="38" t="s">
        <v>53</v>
      </c>
      <c r="O151" s="41">
        <f>I151*0.21</f>
        <v>0</v>
      </c>
      <c r="P151">
        <v>3</v>
      </c>
    </row>
    <row r="152">
      <c r="A152" s="35" t="s">
        <v>47</v>
      </c>
      <c r="B152" s="42"/>
      <c r="C152" s="43"/>
      <c r="D152" s="43"/>
      <c r="E152" s="37" t="s">
        <v>277</v>
      </c>
      <c r="F152" s="43"/>
      <c r="G152" s="43"/>
      <c r="H152" s="43"/>
      <c r="I152" s="43"/>
      <c r="J152" s="44"/>
    </row>
    <row r="153" ht="30">
      <c r="A153" s="35" t="s">
        <v>49</v>
      </c>
      <c r="B153" s="42"/>
      <c r="C153" s="43"/>
      <c r="D153" s="43"/>
      <c r="E153" s="45" t="s">
        <v>278</v>
      </c>
      <c r="F153" s="43"/>
      <c r="G153" s="43"/>
      <c r="H153" s="43"/>
      <c r="I153" s="43"/>
      <c r="J153" s="44"/>
    </row>
    <row r="154">
      <c r="A154" s="35" t="s">
        <v>42</v>
      </c>
      <c r="B154" s="35">
        <v>48</v>
      </c>
      <c r="C154" s="36" t="s">
        <v>279</v>
      </c>
      <c r="D154" s="35" t="s">
        <v>44</v>
      </c>
      <c r="E154" s="37" t="s">
        <v>280</v>
      </c>
      <c r="F154" s="38" t="s">
        <v>141</v>
      </c>
      <c r="G154" s="39">
        <v>23.609999999999999</v>
      </c>
      <c r="H154" s="40">
        <v>0</v>
      </c>
      <c r="I154" s="40">
        <f>ROUND(G154*H154,P4)</f>
        <v>0</v>
      </c>
      <c r="J154" s="38" t="s">
        <v>53</v>
      </c>
      <c r="O154" s="41">
        <f>I154*0.21</f>
        <v>0</v>
      </c>
      <c r="P154">
        <v>3</v>
      </c>
    </row>
    <row r="155" ht="30">
      <c r="A155" s="35" t="s">
        <v>47</v>
      </c>
      <c r="B155" s="42"/>
      <c r="C155" s="43"/>
      <c r="D155" s="43"/>
      <c r="E155" s="37" t="s">
        <v>281</v>
      </c>
      <c r="F155" s="43"/>
      <c r="G155" s="43"/>
      <c r="H155" s="43"/>
      <c r="I155" s="43"/>
      <c r="J155" s="44"/>
    </row>
    <row r="156" ht="30">
      <c r="A156" s="35" t="s">
        <v>49</v>
      </c>
      <c r="B156" s="42"/>
      <c r="C156" s="43"/>
      <c r="D156" s="43"/>
      <c r="E156" s="45" t="s">
        <v>282</v>
      </c>
      <c r="F156" s="43"/>
      <c r="G156" s="43"/>
      <c r="H156" s="43"/>
      <c r="I156" s="43"/>
      <c r="J156" s="44"/>
    </row>
    <row r="157">
      <c r="A157" s="35" t="s">
        <v>42</v>
      </c>
      <c r="B157" s="35">
        <v>49</v>
      </c>
      <c r="C157" s="36" t="s">
        <v>283</v>
      </c>
      <c r="D157" s="35" t="s">
        <v>44</v>
      </c>
      <c r="E157" s="37" t="s">
        <v>284</v>
      </c>
      <c r="F157" s="38" t="s">
        <v>141</v>
      </c>
      <c r="G157" s="39">
        <v>60.398000000000003</v>
      </c>
      <c r="H157" s="40">
        <v>0</v>
      </c>
      <c r="I157" s="40">
        <f>ROUND(G157*H157,P4)</f>
        <v>0</v>
      </c>
      <c r="J157" s="38" t="s">
        <v>53</v>
      </c>
      <c r="O157" s="41">
        <f>I157*0.21</f>
        <v>0</v>
      </c>
      <c r="P157">
        <v>3</v>
      </c>
    </row>
    <row r="158" ht="30">
      <c r="A158" s="35" t="s">
        <v>47</v>
      </c>
      <c r="B158" s="42"/>
      <c r="C158" s="43"/>
      <c r="D158" s="43"/>
      <c r="E158" s="37" t="s">
        <v>285</v>
      </c>
      <c r="F158" s="43"/>
      <c r="G158" s="43"/>
      <c r="H158" s="43"/>
      <c r="I158" s="43"/>
      <c r="J158" s="44"/>
    </row>
    <row r="159" ht="30">
      <c r="A159" s="35" t="s">
        <v>49</v>
      </c>
      <c r="B159" s="42"/>
      <c r="C159" s="43"/>
      <c r="D159" s="43"/>
      <c r="E159" s="45" t="s">
        <v>286</v>
      </c>
      <c r="F159" s="43"/>
      <c r="G159" s="43"/>
      <c r="H159" s="43"/>
      <c r="I159" s="43"/>
      <c r="J159" s="44"/>
    </row>
    <row r="160">
      <c r="A160" s="35" t="s">
        <v>42</v>
      </c>
      <c r="B160" s="35">
        <v>50</v>
      </c>
      <c r="C160" s="36" t="s">
        <v>287</v>
      </c>
      <c r="D160" s="35" t="s">
        <v>44</v>
      </c>
      <c r="E160" s="37" t="s">
        <v>288</v>
      </c>
      <c r="F160" s="38" t="s">
        <v>141</v>
      </c>
      <c r="G160" s="39">
        <v>2.5750000000000002</v>
      </c>
      <c r="H160" s="40">
        <v>0</v>
      </c>
      <c r="I160" s="40">
        <f>ROUND(G160*H160,P4)</f>
        <v>0</v>
      </c>
      <c r="J160" s="38" t="s">
        <v>53</v>
      </c>
      <c r="O160" s="41">
        <f>I160*0.21</f>
        <v>0</v>
      </c>
      <c r="P160">
        <v>3</v>
      </c>
    </row>
    <row r="161" ht="30">
      <c r="A161" s="35" t="s">
        <v>47</v>
      </c>
      <c r="B161" s="42"/>
      <c r="C161" s="43"/>
      <c r="D161" s="43"/>
      <c r="E161" s="37" t="s">
        <v>289</v>
      </c>
      <c r="F161" s="43"/>
      <c r="G161" s="43"/>
      <c r="H161" s="43"/>
      <c r="I161" s="43"/>
      <c r="J161" s="44"/>
    </row>
    <row r="162" ht="45">
      <c r="A162" s="35" t="s">
        <v>49</v>
      </c>
      <c r="B162" s="42"/>
      <c r="C162" s="43"/>
      <c r="D162" s="43"/>
      <c r="E162" s="45" t="s">
        <v>290</v>
      </c>
      <c r="F162" s="43"/>
      <c r="G162" s="43"/>
      <c r="H162" s="43"/>
      <c r="I162" s="43"/>
      <c r="J162" s="44"/>
    </row>
    <row r="163">
      <c r="A163" s="35" t="s">
        <v>42</v>
      </c>
      <c r="B163" s="35">
        <v>51</v>
      </c>
      <c r="C163" s="36" t="s">
        <v>291</v>
      </c>
      <c r="D163" s="35" t="s">
        <v>65</v>
      </c>
      <c r="E163" s="37" t="s">
        <v>292</v>
      </c>
      <c r="F163" s="38" t="s">
        <v>141</v>
      </c>
      <c r="G163" s="39">
        <v>4.4299999999999997</v>
      </c>
      <c r="H163" s="40">
        <v>0</v>
      </c>
      <c r="I163" s="40">
        <f>ROUND(G163*H163,P4)</f>
        <v>0</v>
      </c>
      <c r="J163" s="38" t="s">
        <v>53</v>
      </c>
      <c r="O163" s="41">
        <f>I163*0.21</f>
        <v>0</v>
      </c>
      <c r="P163">
        <v>3</v>
      </c>
    </row>
    <row r="164">
      <c r="A164" s="35" t="s">
        <v>47</v>
      </c>
      <c r="B164" s="42"/>
      <c r="C164" s="43"/>
      <c r="D164" s="43"/>
      <c r="E164" s="37" t="s">
        <v>293</v>
      </c>
      <c r="F164" s="43"/>
      <c r="G164" s="43"/>
      <c r="H164" s="43"/>
      <c r="I164" s="43"/>
      <c r="J164" s="44"/>
    </row>
    <row r="165" ht="30">
      <c r="A165" s="35" t="s">
        <v>49</v>
      </c>
      <c r="B165" s="42"/>
      <c r="C165" s="43"/>
      <c r="D165" s="43"/>
      <c r="E165" s="45" t="s">
        <v>294</v>
      </c>
      <c r="F165" s="43"/>
      <c r="G165" s="43"/>
      <c r="H165" s="43"/>
      <c r="I165" s="43"/>
      <c r="J165" s="44"/>
    </row>
    <row r="166">
      <c r="A166" s="29" t="s">
        <v>39</v>
      </c>
      <c r="B166" s="30"/>
      <c r="C166" s="31" t="s">
        <v>295</v>
      </c>
      <c r="D166" s="32"/>
      <c r="E166" s="29" t="s">
        <v>296</v>
      </c>
      <c r="F166" s="32"/>
      <c r="G166" s="32"/>
      <c r="H166" s="32"/>
      <c r="I166" s="33">
        <f>SUMIFS(I167:I190,A167:A190,"P")</f>
        <v>0</v>
      </c>
      <c r="J166" s="34"/>
    </row>
    <row r="167" ht="30">
      <c r="A167" s="35" t="s">
        <v>42</v>
      </c>
      <c r="B167" s="35">
        <v>52</v>
      </c>
      <c r="C167" s="36" t="s">
        <v>297</v>
      </c>
      <c r="D167" s="35" t="s">
        <v>44</v>
      </c>
      <c r="E167" s="37" t="s">
        <v>298</v>
      </c>
      <c r="F167" s="38" t="s">
        <v>117</v>
      </c>
      <c r="G167" s="39">
        <v>304.68400000000003</v>
      </c>
      <c r="H167" s="40">
        <v>0</v>
      </c>
      <c r="I167" s="40">
        <f>ROUND(G167*H167,P4)</f>
        <v>0</v>
      </c>
      <c r="J167" s="38" t="s">
        <v>53</v>
      </c>
      <c r="O167" s="41">
        <f>I167*0.21</f>
        <v>0</v>
      </c>
      <c r="P167">
        <v>3</v>
      </c>
    </row>
    <row r="168">
      <c r="A168" s="35" t="s">
        <v>47</v>
      </c>
      <c r="B168" s="42"/>
      <c r="C168" s="43"/>
      <c r="D168" s="43"/>
      <c r="E168" s="46" t="s">
        <v>44</v>
      </c>
      <c r="F168" s="43"/>
      <c r="G168" s="43"/>
      <c r="H168" s="43"/>
      <c r="I168" s="43"/>
      <c r="J168" s="44"/>
    </row>
    <row r="169" ht="60">
      <c r="A169" s="35" t="s">
        <v>49</v>
      </c>
      <c r="B169" s="42"/>
      <c r="C169" s="43"/>
      <c r="D169" s="43"/>
      <c r="E169" s="45" t="s">
        <v>299</v>
      </c>
      <c r="F169" s="43"/>
      <c r="G169" s="43"/>
      <c r="H169" s="43"/>
      <c r="I169" s="43"/>
      <c r="J169" s="44"/>
    </row>
    <row r="170">
      <c r="A170" s="35" t="s">
        <v>42</v>
      </c>
      <c r="B170" s="35">
        <v>53</v>
      </c>
      <c r="C170" s="36" t="s">
        <v>300</v>
      </c>
      <c r="D170" s="35" t="s">
        <v>44</v>
      </c>
      <c r="E170" s="37" t="s">
        <v>301</v>
      </c>
      <c r="F170" s="38" t="s">
        <v>117</v>
      </c>
      <c r="G170" s="39">
        <v>304.68400000000003</v>
      </c>
      <c r="H170" s="40">
        <v>0</v>
      </c>
      <c r="I170" s="40">
        <f>ROUND(G170*H170,P4)</f>
        <v>0</v>
      </c>
      <c r="J170" s="38" t="s">
        <v>53</v>
      </c>
      <c r="O170" s="41">
        <f>I170*0.21</f>
        <v>0</v>
      </c>
      <c r="P170">
        <v>3</v>
      </c>
    </row>
    <row r="171">
      <c r="A171" s="35" t="s">
        <v>47</v>
      </c>
      <c r="B171" s="42"/>
      <c r="C171" s="43"/>
      <c r="D171" s="43"/>
      <c r="E171" s="37" t="s">
        <v>302</v>
      </c>
      <c r="F171" s="43"/>
      <c r="G171" s="43"/>
      <c r="H171" s="43"/>
      <c r="I171" s="43"/>
      <c r="J171" s="44"/>
    </row>
    <row r="172" ht="60">
      <c r="A172" s="35" t="s">
        <v>49</v>
      </c>
      <c r="B172" s="42"/>
      <c r="C172" s="43"/>
      <c r="D172" s="43"/>
      <c r="E172" s="45" t="s">
        <v>299</v>
      </c>
      <c r="F172" s="43"/>
      <c r="G172" s="43"/>
      <c r="H172" s="43"/>
      <c r="I172" s="43"/>
      <c r="J172" s="44"/>
    </row>
    <row r="173">
      <c r="A173" s="35" t="s">
        <v>42</v>
      </c>
      <c r="B173" s="35">
        <v>54</v>
      </c>
      <c r="C173" s="36" t="s">
        <v>303</v>
      </c>
      <c r="D173" s="35" t="s">
        <v>44</v>
      </c>
      <c r="E173" s="37" t="s">
        <v>304</v>
      </c>
      <c r="F173" s="38" t="s">
        <v>117</v>
      </c>
      <c r="G173" s="39">
        <v>11.175000000000001</v>
      </c>
      <c r="H173" s="40">
        <v>0</v>
      </c>
      <c r="I173" s="40">
        <f>ROUND(G173*H173,P4)</f>
        <v>0</v>
      </c>
      <c r="J173" s="38" t="s">
        <v>53</v>
      </c>
      <c r="O173" s="41">
        <f>I173*0.21</f>
        <v>0</v>
      </c>
      <c r="P173">
        <v>3</v>
      </c>
    </row>
    <row r="174">
      <c r="A174" s="35" t="s">
        <v>47</v>
      </c>
      <c r="B174" s="42"/>
      <c r="C174" s="43"/>
      <c r="D174" s="43"/>
      <c r="E174" s="46" t="s">
        <v>44</v>
      </c>
      <c r="F174" s="43"/>
      <c r="G174" s="43"/>
      <c r="H174" s="43"/>
      <c r="I174" s="43"/>
      <c r="J174" s="44"/>
    </row>
    <row r="175" ht="30">
      <c r="A175" s="35" t="s">
        <v>49</v>
      </c>
      <c r="B175" s="42"/>
      <c r="C175" s="43"/>
      <c r="D175" s="43"/>
      <c r="E175" s="45" t="s">
        <v>305</v>
      </c>
      <c r="F175" s="43"/>
      <c r="G175" s="43"/>
      <c r="H175" s="43"/>
      <c r="I175" s="43"/>
      <c r="J175" s="44"/>
    </row>
    <row r="176">
      <c r="A176" s="35" t="s">
        <v>42</v>
      </c>
      <c r="B176" s="35">
        <v>55</v>
      </c>
      <c r="C176" s="36" t="s">
        <v>306</v>
      </c>
      <c r="D176" s="35" t="s">
        <v>44</v>
      </c>
      <c r="E176" s="37" t="s">
        <v>307</v>
      </c>
      <c r="F176" s="38" t="s">
        <v>117</v>
      </c>
      <c r="G176" s="39">
        <v>673.11599999999999</v>
      </c>
      <c r="H176" s="40">
        <v>0</v>
      </c>
      <c r="I176" s="40">
        <f>ROUND(G176*H176,P4)</f>
        <v>0</v>
      </c>
      <c r="J176" s="38" t="s">
        <v>53</v>
      </c>
      <c r="O176" s="41">
        <f>I176*0.21</f>
        <v>0</v>
      </c>
      <c r="P176">
        <v>3</v>
      </c>
    </row>
    <row r="177">
      <c r="A177" s="35" t="s">
        <v>47</v>
      </c>
      <c r="B177" s="42"/>
      <c r="C177" s="43"/>
      <c r="D177" s="43"/>
      <c r="E177" s="37" t="s">
        <v>308</v>
      </c>
      <c r="F177" s="43"/>
      <c r="G177" s="43"/>
      <c r="H177" s="43"/>
      <c r="I177" s="43"/>
      <c r="J177" s="44"/>
    </row>
    <row r="178" ht="30">
      <c r="A178" s="35" t="s">
        <v>49</v>
      </c>
      <c r="B178" s="42"/>
      <c r="C178" s="43"/>
      <c r="D178" s="43"/>
      <c r="E178" s="45" t="s">
        <v>309</v>
      </c>
      <c r="F178" s="43"/>
      <c r="G178" s="43"/>
      <c r="H178" s="43"/>
      <c r="I178" s="43"/>
      <c r="J178" s="44"/>
    </row>
    <row r="179">
      <c r="A179" s="35" t="s">
        <v>42</v>
      </c>
      <c r="B179" s="35">
        <v>56</v>
      </c>
      <c r="C179" s="36" t="s">
        <v>310</v>
      </c>
      <c r="D179" s="35" t="s">
        <v>44</v>
      </c>
      <c r="E179" s="37" t="s">
        <v>311</v>
      </c>
      <c r="F179" s="38" t="s">
        <v>117</v>
      </c>
      <c r="G179" s="39">
        <v>362.56999999999999</v>
      </c>
      <c r="H179" s="40">
        <v>0</v>
      </c>
      <c r="I179" s="40">
        <f>ROUND(G179*H179,P4)</f>
        <v>0</v>
      </c>
      <c r="J179" s="38" t="s">
        <v>53</v>
      </c>
      <c r="O179" s="41">
        <f>I179*0.21</f>
        <v>0</v>
      </c>
      <c r="P179">
        <v>3</v>
      </c>
    </row>
    <row r="180">
      <c r="A180" s="35" t="s">
        <v>47</v>
      </c>
      <c r="B180" s="42"/>
      <c r="C180" s="43"/>
      <c r="D180" s="43"/>
      <c r="E180" s="37" t="s">
        <v>312</v>
      </c>
      <c r="F180" s="43"/>
      <c r="G180" s="43"/>
      <c r="H180" s="43"/>
      <c r="I180" s="43"/>
      <c r="J180" s="44"/>
    </row>
    <row r="181" ht="30">
      <c r="A181" s="35" t="s">
        <v>49</v>
      </c>
      <c r="B181" s="42"/>
      <c r="C181" s="43"/>
      <c r="D181" s="43"/>
      <c r="E181" s="45" t="s">
        <v>313</v>
      </c>
      <c r="F181" s="43"/>
      <c r="G181" s="43"/>
      <c r="H181" s="43"/>
      <c r="I181" s="43"/>
      <c r="J181" s="44"/>
    </row>
    <row r="182">
      <c r="A182" s="35" t="s">
        <v>42</v>
      </c>
      <c r="B182" s="35">
        <v>57</v>
      </c>
      <c r="C182" s="36" t="s">
        <v>314</v>
      </c>
      <c r="D182" s="35" t="s">
        <v>44</v>
      </c>
      <c r="E182" s="37" t="s">
        <v>315</v>
      </c>
      <c r="F182" s="38" t="s">
        <v>117</v>
      </c>
      <c r="G182" s="39">
        <v>309.84800000000001</v>
      </c>
      <c r="H182" s="40">
        <v>0</v>
      </c>
      <c r="I182" s="40">
        <f>ROUND(G182*H182,P4)</f>
        <v>0</v>
      </c>
      <c r="J182" s="38" t="s">
        <v>53</v>
      </c>
      <c r="O182" s="41">
        <f>I182*0.21</f>
        <v>0</v>
      </c>
      <c r="P182">
        <v>3</v>
      </c>
    </row>
    <row r="183">
      <c r="A183" s="35" t="s">
        <v>47</v>
      </c>
      <c r="B183" s="42"/>
      <c r="C183" s="43"/>
      <c r="D183" s="43"/>
      <c r="E183" s="37" t="s">
        <v>312</v>
      </c>
      <c r="F183" s="43"/>
      <c r="G183" s="43"/>
      <c r="H183" s="43"/>
      <c r="I183" s="43"/>
      <c r="J183" s="44"/>
    </row>
    <row r="184" ht="60">
      <c r="A184" s="35" t="s">
        <v>49</v>
      </c>
      <c r="B184" s="42"/>
      <c r="C184" s="43"/>
      <c r="D184" s="43"/>
      <c r="E184" s="45" t="s">
        <v>316</v>
      </c>
      <c r="F184" s="43"/>
      <c r="G184" s="43"/>
      <c r="H184" s="43"/>
      <c r="I184" s="43"/>
      <c r="J184" s="44"/>
    </row>
    <row r="185">
      <c r="A185" s="35" t="s">
        <v>42</v>
      </c>
      <c r="B185" s="35">
        <v>58</v>
      </c>
      <c r="C185" s="36" t="s">
        <v>317</v>
      </c>
      <c r="D185" s="35" t="s">
        <v>44</v>
      </c>
      <c r="E185" s="37" t="s">
        <v>318</v>
      </c>
      <c r="F185" s="38" t="s">
        <v>117</v>
      </c>
      <c r="G185" s="39">
        <v>304.68400000000003</v>
      </c>
      <c r="H185" s="40">
        <v>0</v>
      </c>
      <c r="I185" s="40">
        <f>ROUND(G185*H185,P4)</f>
        <v>0</v>
      </c>
      <c r="J185" s="38" t="s">
        <v>53</v>
      </c>
      <c r="O185" s="41">
        <f>I185*0.21</f>
        <v>0</v>
      </c>
      <c r="P185">
        <v>3</v>
      </c>
    </row>
    <row r="186">
      <c r="A186" s="35" t="s">
        <v>47</v>
      </c>
      <c r="B186" s="42"/>
      <c r="C186" s="43"/>
      <c r="D186" s="43"/>
      <c r="E186" s="37" t="s">
        <v>312</v>
      </c>
      <c r="F186" s="43"/>
      <c r="G186" s="43"/>
      <c r="H186" s="43"/>
      <c r="I186" s="43"/>
      <c r="J186" s="44"/>
    </row>
    <row r="187" ht="60">
      <c r="A187" s="35" t="s">
        <v>49</v>
      </c>
      <c r="B187" s="42"/>
      <c r="C187" s="43"/>
      <c r="D187" s="43"/>
      <c r="E187" s="45" t="s">
        <v>299</v>
      </c>
      <c r="F187" s="43"/>
      <c r="G187" s="43"/>
      <c r="H187" s="43"/>
      <c r="I187" s="43"/>
      <c r="J187" s="44"/>
    </row>
    <row r="188">
      <c r="A188" s="35" t="s">
        <v>42</v>
      </c>
      <c r="B188" s="35">
        <v>59</v>
      </c>
      <c r="C188" s="36" t="s">
        <v>319</v>
      </c>
      <c r="D188" s="35" t="s">
        <v>44</v>
      </c>
      <c r="E188" s="37" t="s">
        <v>320</v>
      </c>
      <c r="F188" s="38" t="s">
        <v>117</v>
      </c>
      <c r="G188" s="39">
        <v>47.039999999999999</v>
      </c>
      <c r="H188" s="40">
        <v>0</v>
      </c>
      <c r="I188" s="40">
        <f>ROUND(G188*H188,P4)</f>
        <v>0</v>
      </c>
      <c r="J188" s="38" t="s">
        <v>53</v>
      </c>
      <c r="O188" s="41">
        <f>I188*0.21</f>
        <v>0</v>
      </c>
      <c r="P188">
        <v>3</v>
      </c>
    </row>
    <row r="189">
      <c r="A189" s="35" t="s">
        <v>47</v>
      </c>
      <c r="B189" s="42"/>
      <c r="C189" s="43"/>
      <c r="D189" s="43"/>
      <c r="E189" s="46" t="s">
        <v>44</v>
      </c>
      <c r="F189" s="43"/>
      <c r="G189" s="43"/>
      <c r="H189" s="43"/>
      <c r="I189" s="43"/>
      <c r="J189" s="44"/>
    </row>
    <row r="190" ht="30">
      <c r="A190" s="35" t="s">
        <v>49</v>
      </c>
      <c r="B190" s="42"/>
      <c r="C190" s="43"/>
      <c r="D190" s="43"/>
      <c r="E190" s="45" t="s">
        <v>321</v>
      </c>
      <c r="F190" s="43"/>
      <c r="G190" s="43"/>
      <c r="H190" s="43"/>
      <c r="I190" s="43"/>
      <c r="J190" s="44"/>
    </row>
    <row r="191">
      <c r="A191" s="29" t="s">
        <v>39</v>
      </c>
      <c r="B191" s="30"/>
      <c r="C191" s="31" t="s">
        <v>322</v>
      </c>
      <c r="D191" s="32"/>
      <c r="E191" s="29" t="s">
        <v>323</v>
      </c>
      <c r="F191" s="32"/>
      <c r="G191" s="32"/>
      <c r="H191" s="32"/>
      <c r="I191" s="33">
        <f>SUMIFS(I192:I194,A192:A194,"P")</f>
        <v>0</v>
      </c>
      <c r="J191" s="34"/>
    </row>
    <row r="192">
      <c r="A192" s="35" t="s">
        <v>42</v>
      </c>
      <c r="B192" s="35">
        <v>60</v>
      </c>
      <c r="C192" s="36" t="s">
        <v>324</v>
      </c>
      <c r="D192" s="35" t="s">
        <v>44</v>
      </c>
      <c r="E192" s="37" t="s">
        <v>325</v>
      </c>
      <c r="F192" s="38" t="s">
        <v>117</v>
      </c>
      <c r="G192" s="39">
        <v>17.600000000000001</v>
      </c>
      <c r="H192" s="40">
        <v>0</v>
      </c>
      <c r="I192" s="40">
        <f>ROUND(G192*H192,P4)</f>
        <v>0</v>
      </c>
      <c r="J192" s="38" t="s">
        <v>53</v>
      </c>
      <c r="O192" s="41">
        <f>I192*0.21</f>
        <v>0</v>
      </c>
      <c r="P192">
        <v>3</v>
      </c>
    </row>
    <row r="193">
      <c r="A193" s="35" t="s">
        <v>47</v>
      </c>
      <c r="B193" s="42"/>
      <c r="C193" s="43"/>
      <c r="D193" s="43"/>
      <c r="E193" s="37" t="s">
        <v>326</v>
      </c>
      <c r="F193" s="43"/>
      <c r="G193" s="43"/>
      <c r="H193" s="43"/>
      <c r="I193" s="43"/>
      <c r="J193" s="44"/>
    </row>
    <row r="194" ht="30">
      <c r="A194" s="35" t="s">
        <v>49</v>
      </c>
      <c r="B194" s="42"/>
      <c r="C194" s="43"/>
      <c r="D194" s="43"/>
      <c r="E194" s="45" t="s">
        <v>327</v>
      </c>
      <c r="F194" s="43"/>
      <c r="G194" s="43"/>
      <c r="H194" s="43"/>
      <c r="I194" s="43"/>
      <c r="J194" s="44"/>
    </row>
    <row r="195">
      <c r="A195" s="29" t="s">
        <v>39</v>
      </c>
      <c r="B195" s="30"/>
      <c r="C195" s="31" t="s">
        <v>328</v>
      </c>
      <c r="D195" s="32"/>
      <c r="E195" s="29" t="s">
        <v>329</v>
      </c>
      <c r="F195" s="32"/>
      <c r="G195" s="32"/>
      <c r="H195" s="32"/>
      <c r="I195" s="33">
        <f>SUMIFS(I196:I210,A196:A210,"P")</f>
        <v>0</v>
      </c>
      <c r="J195" s="34"/>
    </row>
    <row r="196" ht="30">
      <c r="A196" s="35" t="s">
        <v>42</v>
      </c>
      <c r="B196" s="35">
        <v>61</v>
      </c>
      <c r="C196" s="36" t="s">
        <v>330</v>
      </c>
      <c r="D196" s="35" t="s">
        <v>44</v>
      </c>
      <c r="E196" s="37" t="s">
        <v>331</v>
      </c>
      <c r="F196" s="38" t="s">
        <v>117</v>
      </c>
      <c r="G196" s="39">
        <v>79.359999999999999</v>
      </c>
      <c r="H196" s="40">
        <v>0</v>
      </c>
      <c r="I196" s="40">
        <f>ROUND(G196*H196,P4)</f>
        <v>0</v>
      </c>
      <c r="J196" s="38" t="s">
        <v>53</v>
      </c>
      <c r="O196" s="41">
        <f>I196*0.21</f>
        <v>0</v>
      </c>
      <c r="P196">
        <v>3</v>
      </c>
    </row>
    <row r="197" ht="30">
      <c r="A197" s="35" t="s">
        <v>47</v>
      </c>
      <c r="B197" s="42"/>
      <c r="C197" s="43"/>
      <c r="D197" s="43"/>
      <c r="E197" s="37" t="s">
        <v>332</v>
      </c>
      <c r="F197" s="43"/>
      <c r="G197" s="43"/>
      <c r="H197" s="43"/>
      <c r="I197" s="43"/>
      <c r="J197" s="44"/>
    </row>
    <row r="198" ht="45">
      <c r="A198" s="35" t="s">
        <v>49</v>
      </c>
      <c r="B198" s="42"/>
      <c r="C198" s="43"/>
      <c r="D198" s="43"/>
      <c r="E198" s="45" t="s">
        <v>333</v>
      </c>
      <c r="F198" s="43"/>
      <c r="G198" s="43"/>
      <c r="H198" s="43"/>
      <c r="I198" s="43"/>
      <c r="J198" s="44"/>
    </row>
    <row r="199">
      <c r="A199" s="35" t="s">
        <v>42</v>
      </c>
      <c r="B199" s="35">
        <v>62</v>
      </c>
      <c r="C199" s="36" t="s">
        <v>334</v>
      </c>
      <c r="D199" s="35" t="s">
        <v>44</v>
      </c>
      <c r="E199" s="37" t="s">
        <v>335</v>
      </c>
      <c r="F199" s="38" t="s">
        <v>117</v>
      </c>
      <c r="G199" s="39">
        <v>17.600000000000001</v>
      </c>
      <c r="H199" s="40">
        <v>0</v>
      </c>
      <c r="I199" s="40">
        <f>ROUND(G199*H199,P4)</f>
        <v>0</v>
      </c>
      <c r="J199" s="38" t="s">
        <v>53</v>
      </c>
      <c r="O199" s="41">
        <f>I199*0.21</f>
        <v>0</v>
      </c>
      <c r="P199">
        <v>3</v>
      </c>
    </row>
    <row r="200">
      <c r="A200" s="35" t="s">
        <v>47</v>
      </c>
      <c r="B200" s="42"/>
      <c r="C200" s="43"/>
      <c r="D200" s="43"/>
      <c r="E200" s="37" t="s">
        <v>336</v>
      </c>
      <c r="F200" s="43"/>
      <c r="G200" s="43"/>
      <c r="H200" s="43"/>
      <c r="I200" s="43"/>
      <c r="J200" s="44"/>
    </row>
    <row r="201" ht="30">
      <c r="A201" s="35" t="s">
        <v>49</v>
      </c>
      <c r="B201" s="42"/>
      <c r="C201" s="43"/>
      <c r="D201" s="43"/>
      <c r="E201" s="45" t="s">
        <v>327</v>
      </c>
      <c r="F201" s="43"/>
      <c r="G201" s="43"/>
      <c r="H201" s="43"/>
      <c r="I201" s="43"/>
      <c r="J201" s="44"/>
    </row>
    <row r="202">
      <c r="A202" s="35" t="s">
        <v>42</v>
      </c>
      <c r="B202" s="35">
        <v>63</v>
      </c>
      <c r="C202" s="36" t="s">
        <v>337</v>
      </c>
      <c r="D202" s="35" t="s">
        <v>44</v>
      </c>
      <c r="E202" s="37" t="s">
        <v>338</v>
      </c>
      <c r="F202" s="38" t="s">
        <v>117</v>
      </c>
      <c r="G202" s="39">
        <v>25.600000000000001</v>
      </c>
      <c r="H202" s="40">
        <v>0</v>
      </c>
      <c r="I202" s="40">
        <f>ROUND(G202*H202,P4)</f>
        <v>0</v>
      </c>
      <c r="J202" s="38" t="s">
        <v>53</v>
      </c>
      <c r="O202" s="41">
        <f>I202*0.21</f>
        <v>0</v>
      </c>
      <c r="P202">
        <v>3</v>
      </c>
    </row>
    <row r="203">
      <c r="A203" s="35" t="s">
        <v>47</v>
      </c>
      <c r="B203" s="42"/>
      <c r="C203" s="43"/>
      <c r="D203" s="43"/>
      <c r="E203" s="46" t="s">
        <v>44</v>
      </c>
      <c r="F203" s="43"/>
      <c r="G203" s="43"/>
      <c r="H203" s="43"/>
      <c r="I203" s="43"/>
      <c r="J203" s="44"/>
    </row>
    <row r="204" ht="30">
      <c r="A204" s="35" t="s">
        <v>49</v>
      </c>
      <c r="B204" s="42"/>
      <c r="C204" s="43"/>
      <c r="D204" s="43"/>
      <c r="E204" s="45" t="s">
        <v>339</v>
      </c>
      <c r="F204" s="43"/>
      <c r="G204" s="43"/>
      <c r="H204" s="43"/>
      <c r="I204" s="43"/>
      <c r="J204" s="44"/>
    </row>
    <row r="205">
      <c r="A205" s="35" t="s">
        <v>42</v>
      </c>
      <c r="B205" s="35">
        <v>64</v>
      </c>
      <c r="C205" s="36" t="s">
        <v>340</v>
      </c>
      <c r="D205" s="35" t="s">
        <v>44</v>
      </c>
      <c r="E205" s="37" t="s">
        <v>341</v>
      </c>
      <c r="F205" s="38" t="s">
        <v>117</v>
      </c>
      <c r="G205" s="39">
        <v>6.4000000000000004</v>
      </c>
      <c r="H205" s="40">
        <v>0</v>
      </c>
      <c r="I205" s="40">
        <f>ROUND(G205*H205,P4)</f>
        <v>0</v>
      </c>
      <c r="J205" s="38" t="s">
        <v>53</v>
      </c>
      <c r="O205" s="41">
        <f>I205*0.21</f>
        <v>0</v>
      </c>
      <c r="P205">
        <v>3</v>
      </c>
    </row>
    <row r="206">
      <c r="A206" s="35" t="s">
        <v>47</v>
      </c>
      <c r="B206" s="42"/>
      <c r="C206" s="43"/>
      <c r="D206" s="43"/>
      <c r="E206" s="37" t="s">
        <v>342</v>
      </c>
      <c r="F206" s="43"/>
      <c r="G206" s="43"/>
      <c r="H206" s="43"/>
      <c r="I206" s="43"/>
      <c r="J206" s="44"/>
    </row>
    <row r="207" ht="30">
      <c r="A207" s="35" t="s">
        <v>49</v>
      </c>
      <c r="B207" s="42"/>
      <c r="C207" s="43"/>
      <c r="D207" s="43"/>
      <c r="E207" s="45" t="s">
        <v>343</v>
      </c>
      <c r="F207" s="43"/>
      <c r="G207" s="43"/>
      <c r="H207" s="43"/>
      <c r="I207" s="43"/>
      <c r="J207" s="44"/>
    </row>
    <row r="208">
      <c r="A208" s="35" t="s">
        <v>42</v>
      </c>
      <c r="B208" s="35">
        <v>65</v>
      </c>
      <c r="C208" s="36" t="s">
        <v>344</v>
      </c>
      <c r="D208" s="35" t="s">
        <v>44</v>
      </c>
      <c r="E208" s="37" t="s">
        <v>345</v>
      </c>
      <c r="F208" s="38" t="s">
        <v>117</v>
      </c>
      <c r="G208" s="39">
        <v>6.5999999999999996</v>
      </c>
      <c r="H208" s="40">
        <v>0</v>
      </c>
      <c r="I208" s="40">
        <f>ROUND(G208*H208,P4)</f>
        <v>0</v>
      </c>
      <c r="J208" s="38" t="s">
        <v>53</v>
      </c>
      <c r="O208" s="41">
        <f>I208*0.21</f>
        <v>0</v>
      </c>
      <c r="P208">
        <v>3</v>
      </c>
    </row>
    <row r="209">
      <c r="A209" s="35" t="s">
        <v>47</v>
      </c>
      <c r="B209" s="42"/>
      <c r="C209" s="43"/>
      <c r="D209" s="43"/>
      <c r="E209" s="37" t="s">
        <v>346</v>
      </c>
      <c r="F209" s="43"/>
      <c r="G209" s="43"/>
      <c r="H209" s="43"/>
      <c r="I209" s="43"/>
      <c r="J209" s="44"/>
    </row>
    <row r="210" ht="30">
      <c r="A210" s="35" t="s">
        <v>49</v>
      </c>
      <c r="B210" s="42"/>
      <c r="C210" s="43"/>
      <c r="D210" s="43"/>
      <c r="E210" s="45" t="s">
        <v>347</v>
      </c>
      <c r="F210" s="43"/>
      <c r="G210" s="43"/>
      <c r="H210" s="43"/>
      <c r="I210" s="43"/>
      <c r="J210" s="44"/>
    </row>
    <row r="211">
      <c r="A211" s="29" t="s">
        <v>39</v>
      </c>
      <c r="B211" s="30"/>
      <c r="C211" s="31" t="s">
        <v>348</v>
      </c>
      <c r="D211" s="32"/>
      <c r="E211" s="29" t="s">
        <v>349</v>
      </c>
      <c r="F211" s="32"/>
      <c r="G211" s="32"/>
      <c r="H211" s="32"/>
      <c r="I211" s="33">
        <f>SUMIFS(I212:I229,A212:A229,"P")</f>
        <v>0</v>
      </c>
      <c r="J211" s="34"/>
    </row>
    <row r="212" ht="30">
      <c r="A212" s="35" t="s">
        <v>42</v>
      </c>
      <c r="B212" s="35">
        <v>66</v>
      </c>
      <c r="C212" s="36" t="s">
        <v>350</v>
      </c>
      <c r="D212" s="35" t="s">
        <v>44</v>
      </c>
      <c r="E212" s="37" t="s">
        <v>351</v>
      </c>
      <c r="F212" s="38" t="s">
        <v>153</v>
      </c>
      <c r="G212" s="39">
        <v>57</v>
      </c>
      <c r="H212" s="40">
        <v>0</v>
      </c>
      <c r="I212" s="40">
        <f>ROUND(G212*H212,P4)</f>
        <v>0</v>
      </c>
      <c r="J212" s="38" t="s">
        <v>53</v>
      </c>
      <c r="O212" s="41">
        <f>I212*0.21</f>
        <v>0</v>
      </c>
      <c r="P212">
        <v>3</v>
      </c>
    </row>
    <row r="213" ht="30">
      <c r="A213" s="35" t="s">
        <v>47</v>
      </c>
      <c r="B213" s="42"/>
      <c r="C213" s="43"/>
      <c r="D213" s="43"/>
      <c r="E213" s="37" t="s">
        <v>352</v>
      </c>
      <c r="F213" s="43"/>
      <c r="G213" s="43"/>
      <c r="H213" s="43"/>
      <c r="I213" s="43"/>
      <c r="J213" s="44"/>
    </row>
    <row r="214" ht="30">
      <c r="A214" s="35" t="s">
        <v>49</v>
      </c>
      <c r="B214" s="42"/>
      <c r="C214" s="43"/>
      <c r="D214" s="43"/>
      <c r="E214" s="45" t="s">
        <v>353</v>
      </c>
      <c r="F214" s="43"/>
      <c r="G214" s="43"/>
      <c r="H214" s="43"/>
      <c r="I214" s="43"/>
      <c r="J214" s="44"/>
    </row>
    <row r="215">
      <c r="A215" s="35" t="s">
        <v>42</v>
      </c>
      <c r="B215" s="35">
        <v>67</v>
      </c>
      <c r="C215" s="36" t="s">
        <v>354</v>
      </c>
      <c r="D215" s="35" t="s">
        <v>44</v>
      </c>
      <c r="E215" s="37" t="s">
        <v>355</v>
      </c>
      <c r="F215" s="38" t="s">
        <v>153</v>
      </c>
      <c r="G215" s="39">
        <v>15</v>
      </c>
      <c r="H215" s="40">
        <v>0</v>
      </c>
      <c r="I215" s="40">
        <f>ROUND(G215*H215,P4)</f>
        <v>0</v>
      </c>
      <c r="J215" s="38" t="s">
        <v>53</v>
      </c>
      <c r="O215" s="41">
        <f>I215*0.21</f>
        <v>0</v>
      </c>
      <c r="P215">
        <v>3</v>
      </c>
    </row>
    <row r="216">
      <c r="A216" s="35" t="s">
        <v>47</v>
      </c>
      <c r="B216" s="42"/>
      <c r="C216" s="43"/>
      <c r="D216" s="43"/>
      <c r="E216" s="46" t="s">
        <v>44</v>
      </c>
      <c r="F216" s="43"/>
      <c r="G216" s="43"/>
      <c r="H216" s="43"/>
      <c r="I216" s="43"/>
      <c r="J216" s="44"/>
    </row>
    <row r="217" ht="30">
      <c r="A217" s="35" t="s">
        <v>49</v>
      </c>
      <c r="B217" s="42"/>
      <c r="C217" s="43"/>
      <c r="D217" s="43"/>
      <c r="E217" s="45" t="s">
        <v>356</v>
      </c>
      <c r="F217" s="43"/>
      <c r="G217" s="43"/>
      <c r="H217" s="43"/>
      <c r="I217" s="43"/>
      <c r="J217" s="44"/>
    </row>
    <row r="218">
      <c r="A218" s="35" t="s">
        <v>42</v>
      </c>
      <c r="B218" s="35">
        <v>68</v>
      </c>
      <c r="C218" s="36" t="s">
        <v>357</v>
      </c>
      <c r="D218" s="35" t="s">
        <v>44</v>
      </c>
      <c r="E218" s="37" t="s">
        <v>358</v>
      </c>
      <c r="F218" s="38" t="s">
        <v>153</v>
      </c>
      <c r="G218" s="39">
        <v>1.7</v>
      </c>
      <c r="H218" s="40">
        <v>0</v>
      </c>
      <c r="I218" s="40">
        <f>ROUND(G218*H218,P4)</f>
        <v>0</v>
      </c>
      <c r="J218" s="38" t="s">
        <v>53</v>
      </c>
      <c r="O218" s="41">
        <f>I218*0.21</f>
        <v>0</v>
      </c>
      <c r="P218">
        <v>3</v>
      </c>
    </row>
    <row r="219">
      <c r="A219" s="35" t="s">
        <v>47</v>
      </c>
      <c r="B219" s="42"/>
      <c r="C219" s="43"/>
      <c r="D219" s="43"/>
      <c r="E219" s="37" t="s">
        <v>359</v>
      </c>
      <c r="F219" s="43"/>
      <c r="G219" s="43"/>
      <c r="H219" s="43"/>
      <c r="I219" s="43"/>
      <c r="J219" s="44"/>
    </row>
    <row r="220" ht="30">
      <c r="A220" s="35" t="s">
        <v>49</v>
      </c>
      <c r="B220" s="42"/>
      <c r="C220" s="43"/>
      <c r="D220" s="43"/>
      <c r="E220" s="45" t="s">
        <v>360</v>
      </c>
      <c r="F220" s="43"/>
      <c r="G220" s="43"/>
      <c r="H220" s="43"/>
      <c r="I220" s="43"/>
      <c r="J220" s="44"/>
    </row>
    <row r="221">
      <c r="A221" s="35" t="s">
        <v>42</v>
      </c>
      <c r="B221" s="35">
        <v>69</v>
      </c>
      <c r="C221" s="36" t="s">
        <v>361</v>
      </c>
      <c r="D221" s="35" t="s">
        <v>96</v>
      </c>
      <c r="E221" s="37" t="s">
        <v>362</v>
      </c>
      <c r="F221" s="38" t="s">
        <v>153</v>
      </c>
      <c r="G221" s="39">
        <v>50.100000000000001</v>
      </c>
      <c r="H221" s="40">
        <v>0</v>
      </c>
      <c r="I221" s="40">
        <f>ROUND(G221*H221,P4)</f>
        <v>0</v>
      </c>
      <c r="J221" s="38" t="s">
        <v>53</v>
      </c>
      <c r="O221" s="41">
        <f>I221*0.21</f>
        <v>0</v>
      </c>
      <c r="P221">
        <v>3</v>
      </c>
    </row>
    <row r="222">
      <c r="A222" s="35" t="s">
        <v>47</v>
      </c>
      <c r="B222" s="42"/>
      <c r="C222" s="43"/>
      <c r="D222" s="43"/>
      <c r="E222" s="37" t="s">
        <v>363</v>
      </c>
      <c r="F222" s="43"/>
      <c r="G222" s="43"/>
      <c r="H222" s="43"/>
      <c r="I222" s="43"/>
      <c r="J222" s="44"/>
    </row>
    <row r="223" ht="30">
      <c r="A223" s="35" t="s">
        <v>49</v>
      </c>
      <c r="B223" s="42"/>
      <c r="C223" s="43"/>
      <c r="D223" s="43"/>
      <c r="E223" s="45" t="s">
        <v>364</v>
      </c>
      <c r="F223" s="43"/>
      <c r="G223" s="43"/>
      <c r="H223" s="43"/>
      <c r="I223" s="43"/>
      <c r="J223" s="44"/>
    </row>
    <row r="224">
      <c r="A224" s="35" t="s">
        <v>42</v>
      </c>
      <c r="B224" s="35">
        <v>70</v>
      </c>
      <c r="C224" s="36" t="s">
        <v>361</v>
      </c>
      <c r="D224" s="35" t="s">
        <v>100</v>
      </c>
      <c r="E224" s="37" t="s">
        <v>362</v>
      </c>
      <c r="F224" s="38" t="s">
        <v>153</v>
      </c>
      <c r="G224" s="39">
        <v>24.600000000000001</v>
      </c>
      <c r="H224" s="40">
        <v>0</v>
      </c>
      <c r="I224" s="40">
        <f>ROUND(G224*H224,P4)</f>
        <v>0</v>
      </c>
      <c r="J224" s="38" t="s">
        <v>53</v>
      </c>
      <c r="O224" s="41">
        <f>I224*0.21</f>
        <v>0</v>
      </c>
      <c r="P224">
        <v>3</v>
      </c>
    </row>
    <row r="225" ht="30">
      <c r="A225" s="35" t="s">
        <v>47</v>
      </c>
      <c r="B225" s="42"/>
      <c r="C225" s="43"/>
      <c r="D225" s="43"/>
      <c r="E225" s="37" t="s">
        <v>365</v>
      </c>
      <c r="F225" s="43"/>
      <c r="G225" s="43"/>
      <c r="H225" s="43"/>
      <c r="I225" s="43"/>
      <c r="J225" s="44"/>
    </row>
    <row r="226" ht="30">
      <c r="A226" s="35" t="s">
        <v>49</v>
      </c>
      <c r="B226" s="42"/>
      <c r="C226" s="43"/>
      <c r="D226" s="43"/>
      <c r="E226" s="45" t="s">
        <v>366</v>
      </c>
      <c r="F226" s="43"/>
      <c r="G226" s="43"/>
      <c r="H226" s="43"/>
      <c r="I226" s="43"/>
      <c r="J226" s="44"/>
    </row>
    <row r="227">
      <c r="A227" s="35" t="s">
        <v>42</v>
      </c>
      <c r="B227" s="35">
        <v>71</v>
      </c>
      <c r="C227" s="36" t="s">
        <v>367</v>
      </c>
      <c r="D227" s="35" t="s">
        <v>44</v>
      </c>
      <c r="E227" s="37" t="s">
        <v>368</v>
      </c>
      <c r="F227" s="38" t="s">
        <v>141</v>
      </c>
      <c r="G227" s="39">
        <v>0.98399999999999999</v>
      </c>
      <c r="H227" s="40">
        <v>0</v>
      </c>
      <c r="I227" s="40">
        <f>ROUND(G227*H227,P4)</f>
        <v>0</v>
      </c>
      <c r="J227" s="38" t="s">
        <v>53</v>
      </c>
      <c r="O227" s="41">
        <f>I227*0.21</f>
        <v>0</v>
      </c>
      <c r="P227">
        <v>3</v>
      </c>
    </row>
    <row r="228" ht="30">
      <c r="A228" s="35" t="s">
        <v>47</v>
      </c>
      <c r="B228" s="42"/>
      <c r="C228" s="43"/>
      <c r="D228" s="43"/>
      <c r="E228" s="37" t="s">
        <v>369</v>
      </c>
      <c r="F228" s="43"/>
      <c r="G228" s="43"/>
      <c r="H228" s="43"/>
      <c r="I228" s="43"/>
      <c r="J228" s="44"/>
    </row>
    <row r="229" ht="30">
      <c r="A229" s="35" t="s">
        <v>49</v>
      </c>
      <c r="B229" s="42"/>
      <c r="C229" s="43"/>
      <c r="D229" s="43"/>
      <c r="E229" s="45" t="s">
        <v>370</v>
      </c>
      <c r="F229" s="43"/>
      <c r="G229" s="43"/>
      <c r="H229" s="43"/>
      <c r="I229" s="43"/>
      <c r="J229" s="44"/>
    </row>
    <row r="230">
      <c r="A230" s="29" t="s">
        <v>39</v>
      </c>
      <c r="B230" s="30"/>
      <c r="C230" s="31" t="s">
        <v>371</v>
      </c>
      <c r="D230" s="32"/>
      <c r="E230" s="29" t="s">
        <v>372</v>
      </c>
      <c r="F230" s="32"/>
      <c r="G230" s="32"/>
      <c r="H230" s="32"/>
      <c r="I230" s="33">
        <f>SUMIFS(I231:I287,A231:A287,"P")</f>
        <v>0</v>
      </c>
      <c r="J230" s="34"/>
    </row>
    <row r="231">
      <c r="A231" s="35" t="s">
        <v>42</v>
      </c>
      <c r="B231" s="35">
        <v>72</v>
      </c>
      <c r="C231" s="36" t="s">
        <v>373</v>
      </c>
      <c r="D231" s="35" t="s">
        <v>44</v>
      </c>
      <c r="E231" s="37" t="s">
        <v>374</v>
      </c>
      <c r="F231" s="38" t="s">
        <v>153</v>
      </c>
      <c r="G231" s="39">
        <v>18.399999999999999</v>
      </c>
      <c r="H231" s="40">
        <v>0</v>
      </c>
      <c r="I231" s="40">
        <f>ROUND(G231*H231,P4)</f>
        <v>0</v>
      </c>
      <c r="J231" s="38" t="s">
        <v>53</v>
      </c>
      <c r="O231" s="41">
        <f>I231*0.21</f>
        <v>0</v>
      </c>
      <c r="P231">
        <v>3</v>
      </c>
    </row>
    <row r="232">
      <c r="A232" s="35" t="s">
        <v>47</v>
      </c>
      <c r="B232" s="42"/>
      <c r="C232" s="43"/>
      <c r="D232" s="43"/>
      <c r="E232" s="37" t="s">
        <v>142</v>
      </c>
      <c r="F232" s="43"/>
      <c r="G232" s="43"/>
      <c r="H232" s="43"/>
      <c r="I232" s="43"/>
      <c r="J232" s="44"/>
    </row>
    <row r="233" ht="30">
      <c r="A233" s="35" t="s">
        <v>49</v>
      </c>
      <c r="B233" s="42"/>
      <c r="C233" s="43"/>
      <c r="D233" s="43"/>
      <c r="E233" s="45" t="s">
        <v>375</v>
      </c>
      <c r="F233" s="43"/>
      <c r="G233" s="43"/>
      <c r="H233" s="43"/>
      <c r="I233" s="43"/>
      <c r="J233" s="44"/>
    </row>
    <row r="234">
      <c r="A234" s="35" t="s">
        <v>42</v>
      </c>
      <c r="B234" s="35">
        <v>73</v>
      </c>
      <c r="C234" s="36" t="s">
        <v>376</v>
      </c>
      <c r="D234" s="35" t="s">
        <v>44</v>
      </c>
      <c r="E234" s="37" t="s">
        <v>377</v>
      </c>
      <c r="F234" s="38" t="s">
        <v>153</v>
      </c>
      <c r="G234" s="39">
        <v>22</v>
      </c>
      <c r="H234" s="40">
        <v>0</v>
      </c>
      <c r="I234" s="40">
        <f>ROUND(G234*H234,P4)</f>
        <v>0</v>
      </c>
      <c r="J234" s="38" t="s">
        <v>53</v>
      </c>
      <c r="O234" s="41">
        <f>I234*0.21</f>
        <v>0</v>
      </c>
      <c r="P234">
        <v>3</v>
      </c>
    </row>
    <row r="235">
      <c r="A235" s="35" t="s">
        <v>47</v>
      </c>
      <c r="B235" s="42"/>
      <c r="C235" s="43"/>
      <c r="D235" s="43"/>
      <c r="E235" s="37" t="s">
        <v>378</v>
      </c>
      <c r="F235" s="43"/>
      <c r="G235" s="43"/>
      <c r="H235" s="43"/>
      <c r="I235" s="43"/>
      <c r="J235" s="44"/>
    </row>
    <row r="236" ht="30">
      <c r="A236" s="35" t="s">
        <v>49</v>
      </c>
      <c r="B236" s="42"/>
      <c r="C236" s="43"/>
      <c r="D236" s="43"/>
      <c r="E236" s="45" t="s">
        <v>379</v>
      </c>
      <c r="F236" s="43"/>
      <c r="G236" s="43"/>
      <c r="H236" s="43"/>
      <c r="I236" s="43"/>
      <c r="J236" s="44"/>
    </row>
    <row r="237">
      <c r="A237" s="35" t="s">
        <v>42</v>
      </c>
      <c r="B237" s="35">
        <v>74</v>
      </c>
      <c r="C237" s="36" t="s">
        <v>380</v>
      </c>
      <c r="D237" s="35" t="s">
        <v>44</v>
      </c>
      <c r="E237" s="37" t="s">
        <v>381</v>
      </c>
      <c r="F237" s="38" t="s">
        <v>76</v>
      </c>
      <c r="G237" s="39">
        <v>4</v>
      </c>
      <c r="H237" s="40">
        <v>0</v>
      </c>
      <c r="I237" s="40">
        <f>ROUND(G237*H237,P4)</f>
        <v>0</v>
      </c>
      <c r="J237" s="38" t="s">
        <v>53</v>
      </c>
      <c r="O237" s="41">
        <f>I237*0.21</f>
        <v>0</v>
      </c>
      <c r="P237">
        <v>3</v>
      </c>
    </row>
    <row r="238">
      <c r="A238" s="35" t="s">
        <v>47</v>
      </c>
      <c r="B238" s="42"/>
      <c r="C238" s="43"/>
      <c r="D238" s="43"/>
      <c r="E238" s="46" t="s">
        <v>44</v>
      </c>
      <c r="F238" s="43"/>
      <c r="G238" s="43"/>
      <c r="H238" s="43"/>
      <c r="I238" s="43"/>
      <c r="J238" s="44"/>
    </row>
    <row r="239" ht="30">
      <c r="A239" s="35" t="s">
        <v>49</v>
      </c>
      <c r="B239" s="42"/>
      <c r="C239" s="43"/>
      <c r="D239" s="43"/>
      <c r="E239" s="45" t="s">
        <v>382</v>
      </c>
      <c r="F239" s="43"/>
      <c r="G239" s="43"/>
      <c r="H239" s="43"/>
      <c r="I239" s="43"/>
      <c r="J239" s="44"/>
    </row>
    <row r="240">
      <c r="A240" s="35" t="s">
        <v>42</v>
      </c>
      <c r="B240" s="35">
        <v>75</v>
      </c>
      <c r="C240" s="36" t="s">
        <v>383</v>
      </c>
      <c r="D240" s="35" t="s">
        <v>44</v>
      </c>
      <c r="E240" s="37" t="s">
        <v>384</v>
      </c>
      <c r="F240" s="38" t="s">
        <v>76</v>
      </c>
      <c r="G240" s="39">
        <v>4</v>
      </c>
      <c r="H240" s="40">
        <v>0</v>
      </c>
      <c r="I240" s="40">
        <f>ROUND(G240*H240,P4)</f>
        <v>0</v>
      </c>
      <c r="J240" s="38" t="s">
        <v>53</v>
      </c>
      <c r="O240" s="41">
        <f>I240*0.21</f>
        <v>0</v>
      </c>
      <c r="P240">
        <v>3</v>
      </c>
    </row>
    <row r="241">
      <c r="A241" s="35" t="s">
        <v>47</v>
      </c>
      <c r="B241" s="42"/>
      <c r="C241" s="43"/>
      <c r="D241" s="43"/>
      <c r="E241" s="46" t="s">
        <v>44</v>
      </c>
      <c r="F241" s="43"/>
      <c r="G241" s="43"/>
      <c r="H241" s="43"/>
      <c r="I241" s="43"/>
      <c r="J241" s="44"/>
    </row>
    <row r="242" ht="30">
      <c r="A242" s="35" t="s">
        <v>49</v>
      </c>
      <c r="B242" s="42"/>
      <c r="C242" s="43"/>
      <c r="D242" s="43"/>
      <c r="E242" s="45" t="s">
        <v>385</v>
      </c>
      <c r="F242" s="43"/>
      <c r="G242" s="43"/>
      <c r="H242" s="43"/>
      <c r="I242" s="43"/>
      <c r="J242" s="44"/>
    </row>
    <row r="243">
      <c r="A243" s="35" t="s">
        <v>42</v>
      </c>
      <c r="B243" s="35">
        <v>76</v>
      </c>
      <c r="C243" s="36" t="s">
        <v>386</v>
      </c>
      <c r="D243" s="35" t="s">
        <v>44</v>
      </c>
      <c r="E243" s="37" t="s">
        <v>387</v>
      </c>
      <c r="F243" s="38" t="s">
        <v>76</v>
      </c>
      <c r="G243" s="39">
        <v>2</v>
      </c>
      <c r="H243" s="40">
        <v>0</v>
      </c>
      <c r="I243" s="40">
        <f>ROUND(G243*H243,P4)</f>
        <v>0</v>
      </c>
      <c r="J243" s="38" t="s">
        <v>53</v>
      </c>
      <c r="O243" s="41">
        <f>I243*0.21</f>
        <v>0</v>
      </c>
      <c r="P243">
        <v>3</v>
      </c>
    </row>
    <row r="244">
      <c r="A244" s="35" t="s">
        <v>47</v>
      </c>
      <c r="B244" s="42"/>
      <c r="C244" s="43"/>
      <c r="D244" s="43"/>
      <c r="E244" s="37" t="s">
        <v>388</v>
      </c>
      <c r="F244" s="43"/>
      <c r="G244" s="43"/>
      <c r="H244" s="43"/>
      <c r="I244" s="43"/>
      <c r="J244" s="44"/>
    </row>
    <row r="245" ht="30">
      <c r="A245" s="35" t="s">
        <v>49</v>
      </c>
      <c r="B245" s="42"/>
      <c r="C245" s="43"/>
      <c r="D245" s="43"/>
      <c r="E245" s="45" t="s">
        <v>91</v>
      </c>
      <c r="F245" s="43"/>
      <c r="G245" s="43"/>
      <c r="H245" s="43"/>
      <c r="I245" s="43"/>
      <c r="J245" s="44"/>
    </row>
    <row r="246">
      <c r="A246" s="35" t="s">
        <v>42</v>
      </c>
      <c r="B246" s="35">
        <v>77</v>
      </c>
      <c r="C246" s="36" t="s">
        <v>389</v>
      </c>
      <c r="D246" s="35" t="s">
        <v>44</v>
      </c>
      <c r="E246" s="37" t="s">
        <v>390</v>
      </c>
      <c r="F246" s="38" t="s">
        <v>76</v>
      </c>
      <c r="G246" s="39">
        <v>1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45">
      <c r="A247" s="35" t="s">
        <v>47</v>
      </c>
      <c r="B247" s="42"/>
      <c r="C247" s="43"/>
      <c r="D247" s="43"/>
      <c r="E247" s="37" t="s">
        <v>391</v>
      </c>
      <c r="F247" s="43"/>
      <c r="G247" s="43"/>
      <c r="H247" s="43"/>
      <c r="I247" s="43"/>
      <c r="J247" s="44"/>
    </row>
    <row r="248" ht="30">
      <c r="A248" s="35" t="s">
        <v>49</v>
      </c>
      <c r="B248" s="42"/>
      <c r="C248" s="43"/>
      <c r="D248" s="43"/>
      <c r="E248" s="45" t="s">
        <v>50</v>
      </c>
      <c r="F248" s="43"/>
      <c r="G248" s="43"/>
      <c r="H248" s="43"/>
      <c r="I248" s="43"/>
      <c r="J248" s="44"/>
    </row>
    <row r="249" ht="30">
      <c r="A249" s="35" t="s">
        <v>42</v>
      </c>
      <c r="B249" s="35">
        <v>78</v>
      </c>
      <c r="C249" s="36" t="s">
        <v>392</v>
      </c>
      <c r="D249" s="35"/>
      <c r="E249" s="37" t="s">
        <v>393</v>
      </c>
      <c r="F249" s="38" t="s">
        <v>76</v>
      </c>
      <c r="G249" s="39">
        <v>2</v>
      </c>
      <c r="H249" s="40">
        <v>0</v>
      </c>
      <c r="I249" s="40">
        <f>ROUND(G249*H249,P4)</f>
        <v>0</v>
      </c>
      <c r="J249" s="38" t="s">
        <v>53</v>
      </c>
      <c r="O249" s="41">
        <f>I249*0.21</f>
        <v>0</v>
      </c>
      <c r="P249">
        <v>3</v>
      </c>
    </row>
    <row r="250">
      <c r="A250" s="35" t="s">
        <v>47</v>
      </c>
      <c r="B250" s="42"/>
      <c r="C250" s="43"/>
      <c r="D250" s="43"/>
      <c r="E250" s="46" t="s">
        <v>44</v>
      </c>
      <c r="F250" s="43"/>
      <c r="G250" s="43"/>
      <c r="H250" s="43"/>
      <c r="I250" s="43"/>
      <c r="J250" s="44"/>
    </row>
    <row r="251" ht="30">
      <c r="A251" s="35" t="s">
        <v>49</v>
      </c>
      <c r="B251" s="42"/>
      <c r="C251" s="43"/>
      <c r="D251" s="43"/>
      <c r="E251" s="45" t="s">
        <v>394</v>
      </c>
      <c r="F251" s="43"/>
      <c r="G251" s="43"/>
      <c r="H251" s="43"/>
      <c r="I251" s="43"/>
      <c r="J251" s="44"/>
    </row>
    <row r="252" ht="30">
      <c r="A252" s="35" t="s">
        <v>42</v>
      </c>
      <c r="B252" s="35">
        <v>79</v>
      </c>
      <c r="C252" s="36" t="s">
        <v>395</v>
      </c>
      <c r="D252" s="35" t="s">
        <v>44</v>
      </c>
      <c r="E252" s="37" t="s">
        <v>396</v>
      </c>
      <c r="F252" s="38" t="s">
        <v>76</v>
      </c>
      <c r="G252" s="39">
        <v>4</v>
      </c>
      <c r="H252" s="40">
        <v>0</v>
      </c>
      <c r="I252" s="40">
        <f>ROUND(G252*H252,P4)</f>
        <v>0</v>
      </c>
      <c r="J252" s="38" t="s">
        <v>53</v>
      </c>
      <c r="O252" s="41">
        <f>I252*0.21</f>
        <v>0</v>
      </c>
      <c r="P252">
        <v>3</v>
      </c>
    </row>
    <row r="253">
      <c r="A253" s="35" t="s">
        <v>47</v>
      </c>
      <c r="B253" s="42"/>
      <c r="C253" s="43"/>
      <c r="D253" s="43"/>
      <c r="E253" s="46" t="s">
        <v>44</v>
      </c>
      <c r="F253" s="43"/>
      <c r="G253" s="43"/>
      <c r="H253" s="43"/>
      <c r="I253" s="43"/>
      <c r="J253" s="44"/>
    </row>
    <row r="254" ht="45">
      <c r="A254" s="35" t="s">
        <v>49</v>
      </c>
      <c r="B254" s="42"/>
      <c r="C254" s="43"/>
      <c r="D254" s="43"/>
      <c r="E254" s="45" t="s">
        <v>397</v>
      </c>
      <c r="F254" s="43"/>
      <c r="G254" s="43"/>
      <c r="H254" s="43"/>
      <c r="I254" s="43"/>
      <c r="J254" s="44"/>
    </row>
    <row r="255" ht="30">
      <c r="A255" s="35" t="s">
        <v>42</v>
      </c>
      <c r="B255" s="35">
        <v>80</v>
      </c>
      <c r="C255" s="36" t="s">
        <v>398</v>
      </c>
      <c r="D255" s="35" t="s">
        <v>44</v>
      </c>
      <c r="E255" s="37" t="s">
        <v>399</v>
      </c>
      <c r="F255" s="38" t="s">
        <v>76</v>
      </c>
      <c r="G255" s="39">
        <v>2</v>
      </c>
      <c r="H255" s="40">
        <v>0</v>
      </c>
      <c r="I255" s="40">
        <f>ROUND(G255*H255,P4)</f>
        <v>0</v>
      </c>
      <c r="J255" s="38" t="s">
        <v>53</v>
      </c>
      <c r="O255" s="41">
        <f>I255*0.21</f>
        <v>0</v>
      </c>
      <c r="P255">
        <v>3</v>
      </c>
    </row>
    <row r="256">
      <c r="A256" s="35" t="s">
        <v>47</v>
      </c>
      <c r="B256" s="42"/>
      <c r="C256" s="43"/>
      <c r="D256" s="43"/>
      <c r="E256" s="46" t="s">
        <v>44</v>
      </c>
      <c r="F256" s="43"/>
      <c r="G256" s="43"/>
      <c r="H256" s="43"/>
      <c r="I256" s="43"/>
      <c r="J256" s="44"/>
    </row>
    <row r="257" ht="30">
      <c r="A257" s="35" t="s">
        <v>49</v>
      </c>
      <c r="B257" s="42"/>
      <c r="C257" s="43"/>
      <c r="D257" s="43"/>
      <c r="E257" s="45" t="s">
        <v>400</v>
      </c>
      <c r="F257" s="43"/>
      <c r="G257" s="43"/>
      <c r="H257" s="43"/>
      <c r="I257" s="43"/>
      <c r="J257" s="44"/>
    </row>
    <row r="258">
      <c r="A258" s="35" t="s">
        <v>42</v>
      </c>
      <c r="B258" s="35">
        <v>81</v>
      </c>
      <c r="C258" s="36" t="s">
        <v>401</v>
      </c>
      <c r="D258" s="35" t="s">
        <v>44</v>
      </c>
      <c r="E258" s="37" t="s">
        <v>402</v>
      </c>
      <c r="F258" s="38" t="s">
        <v>76</v>
      </c>
      <c r="G258" s="39">
        <v>2</v>
      </c>
      <c r="H258" s="40">
        <v>0</v>
      </c>
      <c r="I258" s="40">
        <f>ROUND(G258*H258,P4)</f>
        <v>0</v>
      </c>
      <c r="J258" s="38" t="s">
        <v>53</v>
      </c>
      <c r="O258" s="41">
        <f>I258*0.21</f>
        <v>0</v>
      </c>
      <c r="P258">
        <v>3</v>
      </c>
    </row>
    <row r="259">
      <c r="A259" s="35" t="s">
        <v>47</v>
      </c>
      <c r="B259" s="42"/>
      <c r="C259" s="43"/>
      <c r="D259" s="43"/>
      <c r="E259" s="46" t="s">
        <v>44</v>
      </c>
      <c r="F259" s="43"/>
      <c r="G259" s="43"/>
      <c r="H259" s="43"/>
      <c r="I259" s="43"/>
      <c r="J259" s="44"/>
    </row>
    <row r="260" ht="30">
      <c r="A260" s="35" t="s">
        <v>49</v>
      </c>
      <c r="B260" s="42"/>
      <c r="C260" s="43"/>
      <c r="D260" s="43"/>
      <c r="E260" s="45" t="s">
        <v>400</v>
      </c>
      <c r="F260" s="43"/>
      <c r="G260" s="43"/>
      <c r="H260" s="43"/>
      <c r="I260" s="43"/>
      <c r="J260" s="44"/>
    </row>
    <row r="261" ht="30">
      <c r="A261" s="35" t="s">
        <v>42</v>
      </c>
      <c r="B261" s="35">
        <v>82</v>
      </c>
      <c r="C261" s="36" t="s">
        <v>403</v>
      </c>
      <c r="D261" s="35" t="s">
        <v>44</v>
      </c>
      <c r="E261" s="37" t="s">
        <v>404</v>
      </c>
      <c r="F261" s="38" t="s">
        <v>117</v>
      </c>
      <c r="G261" s="39">
        <v>9.3130000000000006</v>
      </c>
      <c r="H261" s="40">
        <v>0</v>
      </c>
      <c r="I261" s="40">
        <f>ROUND(G261*H261,P4)</f>
        <v>0</v>
      </c>
      <c r="J261" s="38" t="s">
        <v>53</v>
      </c>
      <c r="O261" s="41">
        <f>I261*0.21</f>
        <v>0</v>
      </c>
      <c r="P261">
        <v>3</v>
      </c>
    </row>
    <row r="262">
      <c r="A262" s="35" t="s">
        <v>47</v>
      </c>
      <c r="B262" s="42"/>
      <c r="C262" s="43"/>
      <c r="D262" s="43"/>
      <c r="E262" s="37" t="s">
        <v>405</v>
      </c>
      <c r="F262" s="43"/>
      <c r="G262" s="43"/>
      <c r="H262" s="43"/>
      <c r="I262" s="43"/>
      <c r="J262" s="44"/>
    </row>
    <row r="263" ht="30">
      <c r="A263" s="35" t="s">
        <v>49</v>
      </c>
      <c r="B263" s="42"/>
      <c r="C263" s="43"/>
      <c r="D263" s="43"/>
      <c r="E263" s="45" t="s">
        <v>406</v>
      </c>
      <c r="F263" s="43"/>
      <c r="G263" s="43"/>
      <c r="H263" s="43"/>
      <c r="I263" s="43"/>
      <c r="J263" s="44"/>
    </row>
    <row r="264" ht="30">
      <c r="A264" s="35" t="s">
        <v>42</v>
      </c>
      <c r="B264" s="35">
        <v>83</v>
      </c>
      <c r="C264" s="36" t="s">
        <v>407</v>
      </c>
      <c r="D264" s="35" t="s">
        <v>44</v>
      </c>
      <c r="E264" s="37" t="s">
        <v>408</v>
      </c>
      <c r="F264" s="38" t="s">
        <v>117</v>
      </c>
      <c r="G264" s="39">
        <v>9.3130000000000006</v>
      </c>
      <c r="H264" s="40">
        <v>0</v>
      </c>
      <c r="I264" s="40">
        <f>ROUND(G264*H264,P4)</f>
        <v>0</v>
      </c>
      <c r="J264" s="38" t="s">
        <v>53</v>
      </c>
      <c r="O264" s="41">
        <f>I264*0.21</f>
        <v>0</v>
      </c>
      <c r="P264">
        <v>3</v>
      </c>
    </row>
    <row r="265">
      <c r="A265" s="35" t="s">
        <v>47</v>
      </c>
      <c r="B265" s="42"/>
      <c r="C265" s="43"/>
      <c r="D265" s="43"/>
      <c r="E265" s="46" t="s">
        <v>44</v>
      </c>
      <c r="F265" s="43"/>
      <c r="G265" s="43"/>
      <c r="H265" s="43"/>
      <c r="I265" s="43"/>
      <c r="J265" s="44"/>
    </row>
    <row r="266" ht="30">
      <c r="A266" s="35" t="s">
        <v>49</v>
      </c>
      <c r="B266" s="42"/>
      <c r="C266" s="43"/>
      <c r="D266" s="43"/>
      <c r="E266" s="45" t="s">
        <v>406</v>
      </c>
      <c r="F266" s="43"/>
      <c r="G266" s="43"/>
      <c r="H266" s="43"/>
      <c r="I266" s="43"/>
      <c r="J266" s="44"/>
    </row>
    <row r="267">
      <c r="A267" s="35" t="s">
        <v>42</v>
      </c>
      <c r="B267" s="35">
        <v>84</v>
      </c>
      <c r="C267" s="36" t="s">
        <v>409</v>
      </c>
      <c r="D267" s="35" t="s">
        <v>44</v>
      </c>
      <c r="E267" s="37" t="s">
        <v>410</v>
      </c>
      <c r="F267" s="38" t="s">
        <v>153</v>
      </c>
      <c r="G267" s="39">
        <v>12.640000000000001</v>
      </c>
      <c r="H267" s="40">
        <v>0</v>
      </c>
      <c r="I267" s="40">
        <f>ROUND(G267*H267,P4)</f>
        <v>0</v>
      </c>
      <c r="J267" s="38" t="s">
        <v>53</v>
      </c>
      <c r="O267" s="41">
        <f>I267*0.21</f>
        <v>0</v>
      </c>
      <c r="P267">
        <v>3</v>
      </c>
    </row>
    <row r="268">
      <c r="A268" s="35" t="s">
        <v>47</v>
      </c>
      <c r="B268" s="42"/>
      <c r="C268" s="43"/>
      <c r="D268" s="43"/>
      <c r="E268" s="46" t="s">
        <v>44</v>
      </c>
      <c r="F268" s="43"/>
      <c r="G268" s="43"/>
      <c r="H268" s="43"/>
      <c r="I268" s="43"/>
      <c r="J268" s="44"/>
    </row>
    <row r="269" ht="30">
      <c r="A269" s="35" t="s">
        <v>49</v>
      </c>
      <c r="B269" s="42"/>
      <c r="C269" s="43"/>
      <c r="D269" s="43"/>
      <c r="E269" s="45" t="s">
        <v>411</v>
      </c>
      <c r="F269" s="43"/>
      <c r="G269" s="43"/>
      <c r="H269" s="43"/>
      <c r="I269" s="43"/>
      <c r="J269" s="44"/>
    </row>
    <row r="270" ht="30">
      <c r="A270" s="35" t="s">
        <v>42</v>
      </c>
      <c r="B270" s="35">
        <v>85</v>
      </c>
      <c r="C270" s="36" t="s">
        <v>412</v>
      </c>
      <c r="D270" s="35" t="s">
        <v>44</v>
      </c>
      <c r="E270" s="37" t="s">
        <v>413</v>
      </c>
      <c r="F270" s="38" t="s">
        <v>153</v>
      </c>
      <c r="G270" s="39">
        <v>8.1999999999999993</v>
      </c>
      <c r="H270" s="40">
        <v>0</v>
      </c>
      <c r="I270" s="40">
        <f>ROUND(G270*H270,P4)</f>
        <v>0</v>
      </c>
      <c r="J270" s="38" t="s">
        <v>53</v>
      </c>
      <c r="O270" s="41">
        <f>I270*0.21</f>
        <v>0</v>
      </c>
      <c r="P270">
        <v>3</v>
      </c>
    </row>
    <row r="271">
      <c r="A271" s="35" t="s">
        <v>47</v>
      </c>
      <c r="B271" s="42"/>
      <c r="C271" s="43"/>
      <c r="D271" s="43"/>
      <c r="E271" s="37" t="s">
        <v>414</v>
      </c>
      <c r="F271" s="43"/>
      <c r="G271" s="43"/>
      <c r="H271" s="43"/>
      <c r="I271" s="43"/>
      <c r="J271" s="44"/>
    </row>
    <row r="272" ht="30">
      <c r="A272" s="35" t="s">
        <v>49</v>
      </c>
      <c r="B272" s="42"/>
      <c r="C272" s="43"/>
      <c r="D272" s="43"/>
      <c r="E272" s="45" t="s">
        <v>415</v>
      </c>
      <c r="F272" s="43"/>
      <c r="G272" s="43"/>
      <c r="H272" s="43"/>
      <c r="I272" s="43"/>
      <c r="J272" s="44"/>
    </row>
    <row r="273">
      <c r="A273" s="35" t="s">
        <v>42</v>
      </c>
      <c r="B273" s="35">
        <v>86</v>
      </c>
      <c r="C273" s="36" t="s">
        <v>416</v>
      </c>
      <c r="D273" s="35" t="s">
        <v>44</v>
      </c>
      <c r="E273" s="37" t="s">
        <v>417</v>
      </c>
      <c r="F273" s="38" t="s">
        <v>153</v>
      </c>
      <c r="G273" s="39">
        <v>11.724</v>
      </c>
      <c r="H273" s="40">
        <v>0</v>
      </c>
      <c r="I273" s="40">
        <f>ROUND(G273*H273,P4)</f>
        <v>0</v>
      </c>
      <c r="J273" s="38" t="s">
        <v>53</v>
      </c>
      <c r="O273" s="41">
        <f>I273*0.21</f>
        <v>0</v>
      </c>
      <c r="P273">
        <v>3</v>
      </c>
    </row>
    <row r="274">
      <c r="A274" s="35" t="s">
        <v>47</v>
      </c>
      <c r="B274" s="42"/>
      <c r="C274" s="43"/>
      <c r="D274" s="43"/>
      <c r="E274" s="46" t="s">
        <v>44</v>
      </c>
      <c r="F274" s="43"/>
      <c r="G274" s="43"/>
      <c r="H274" s="43"/>
      <c r="I274" s="43"/>
      <c r="J274" s="44"/>
    </row>
    <row r="275" ht="30">
      <c r="A275" s="35" t="s">
        <v>49</v>
      </c>
      <c r="B275" s="42"/>
      <c r="C275" s="43"/>
      <c r="D275" s="43"/>
      <c r="E275" s="45" t="s">
        <v>162</v>
      </c>
      <c r="F275" s="43"/>
      <c r="G275" s="43"/>
      <c r="H275" s="43"/>
      <c r="I275" s="43"/>
      <c r="J275" s="44"/>
    </row>
    <row r="276">
      <c r="A276" s="35" t="s">
        <v>42</v>
      </c>
      <c r="B276" s="35">
        <v>87</v>
      </c>
      <c r="C276" s="36" t="s">
        <v>418</v>
      </c>
      <c r="D276" s="35" t="s">
        <v>44</v>
      </c>
      <c r="E276" s="37" t="s">
        <v>419</v>
      </c>
      <c r="F276" s="38" t="s">
        <v>153</v>
      </c>
      <c r="G276" s="39">
        <v>41.923999999999999</v>
      </c>
      <c r="H276" s="40">
        <v>0</v>
      </c>
      <c r="I276" s="40">
        <f>ROUND(G276*H276,P4)</f>
        <v>0</v>
      </c>
      <c r="J276" s="38" t="s">
        <v>53</v>
      </c>
      <c r="O276" s="41">
        <f>I276*0.21</f>
        <v>0</v>
      </c>
      <c r="P276">
        <v>3</v>
      </c>
    </row>
    <row r="277">
      <c r="A277" s="35" t="s">
        <v>47</v>
      </c>
      <c r="B277" s="42"/>
      <c r="C277" s="43"/>
      <c r="D277" s="43"/>
      <c r="E277" s="46" t="s">
        <v>44</v>
      </c>
      <c r="F277" s="43"/>
      <c r="G277" s="43"/>
      <c r="H277" s="43"/>
      <c r="I277" s="43"/>
      <c r="J277" s="44"/>
    </row>
    <row r="278" ht="60">
      <c r="A278" s="35" t="s">
        <v>49</v>
      </c>
      <c r="B278" s="42"/>
      <c r="C278" s="43"/>
      <c r="D278" s="43"/>
      <c r="E278" s="45" t="s">
        <v>420</v>
      </c>
      <c r="F278" s="43"/>
      <c r="G278" s="43"/>
      <c r="H278" s="43"/>
      <c r="I278" s="43"/>
      <c r="J278" s="44"/>
    </row>
    <row r="279">
      <c r="A279" s="35" t="s">
        <v>42</v>
      </c>
      <c r="B279" s="35">
        <v>88</v>
      </c>
      <c r="C279" s="36" t="s">
        <v>421</v>
      </c>
      <c r="D279" s="35" t="s">
        <v>44</v>
      </c>
      <c r="E279" s="37" t="s">
        <v>422</v>
      </c>
      <c r="F279" s="38" t="s">
        <v>141</v>
      </c>
      <c r="G279" s="39">
        <v>27.834</v>
      </c>
      <c r="H279" s="40">
        <v>0</v>
      </c>
      <c r="I279" s="40">
        <f>ROUND(G279*H279,P4)</f>
        <v>0</v>
      </c>
      <c r="J279" s="38" t="s">
        <v>53</v>
      </c>
      <c r="O279" s="41">
        <f>I279*0.21</f>
        <v>0</v>
      </c>
      <c r="P279">
        <v>3</v>
      </c>
    </row>
    <row r="280">
      <c r="A280" s="35" t="s">
        <v>47</v>
      </c>
      <c r="B280" s="42"/>
      <c r="C280" s="43"/>
      <c r="D280" s="43"/>
      <c r="E280" s="46" t="s">
        <v>44</v>
      </c>
      <c r="F280" s="43"/>
      <c r="G280" s="43"/>
      <c r="H280" s="43"/>
      <c r="I280" s="43"/>
      <c r="J280" s="44"/>
    </row>
    <row r="281" ht="90">
      <c r="A281" s="35" t="s">
        <v>49</v>
      </c>
      <c r="B281" s="42"/>
      <c r="C281" s="43"/>
      <c r="D281" s="43"/>
      <c r="E281" s="45" t="s">
        <v>423</v>
      </c>
      <c r="F281" s="43"/>
      <c r="G281" s="43"/>
      <c r="H281" s="43"/>
      <c r="I281" s="43"/>
      <c r="J281" s="44"/>
    </row>
    <row r="282">
      <c r="A282" s="35" t="s">
        <v>42</v>
      </c>
      <c r="B282" s="35">
        <v>89</v>
      </c>
      <c r="C282" s="36" t="s">
        <v>424</v>
      </c>
      <c r="D282" s="35" t="s">
        <v>44</v>
      </c>
      <c r="E282" s="37" t="s">
        <v>425</v>
      </c>
      <c r="F282" s="38" t="s">
        <v>141</v>
      </c>
      <c r="G282" s="39">
        <v>3.7069999999999999</v>
      </c>
      <c r="H282" s="40">
        <v>0</v>
      </c>
      <c r="I282" s="40">
        <f>ROUND(G282*H282,P4)</f>
        <v>0</v>
      </c>
      <c r="J282" s="38" t="s">
        <v>53</v>
      </c>
      <c r="O282" s="41">
        <f>I282*0.21</f>
        <v>0</v>
      </c>
      <c r="P282">
        <v>3</v>
      </c>
    </row>
    <row r="283">
      <c r="A283" s="35" t="s">
        <v>47</v>
      </c>
      <c r="B283" s="42"/>
      <c r="C283" s="43"/>
      <c r="D283" s="43"/>
      <c r="E283" s="46" t="s">
        <v>44</v>
      </c>
      <c r="F283" s="43"/>
      <c r="G283" s="43"/>
      <c r="H283" s="43"/>
      <c r="I283" s="43"/>
      <c r="J283" s="44"/>
    </row>
    <row r="284" ht="45">
      <c r="A284" s="35" t="s">
        <v>49</v>
      </c>
      <c r="B284" s="42"/>
      <c r="C284" s="43"/>
      <c r="D284" s="43"/>
      <c r="E284" s="45" t="s">
        <v>426</v>
      </c>
      <c r="F284" s="43"/>
      <c r="G284" s="43"/>
      <c r="H284" s="43"/>
      <c r="I284" s="43"/>
      <c r="J284" s="44"/>
    </row>
    <row r="285">
      <c r="A285" s="35" t="s">
        <v>42</v>
      </c>
      <c r="B285" s="35">
        <v>90</v>
      </c>
      <c r="C285" s="36" t="s">
        <v>427</v>
      </c>
      <c r="D285" s="35" t="s">
        <v>44</v>
      </c>
      <c r="E285" s="37" t="s">
        <v>428</v>
      </c>
      <c r="F285" s="38" t="s">
        <v>141</v>
      </c>
      <c r="G285" s="39">
        <v>41.113</v>
      </c>
      <c r="H285" s="40">
        <v>0</v>
      </c>
      <c r="I285" s="40">
        <f>ROUND(G285*H285,P4)</f>
        <v>0</v>
      </c>
      <c r="J285" s="38" t="s">
        <v>53</v>
      </c>
      <c r="O285" s="41">
        <f>I285*0.21</f>
        <v>0</v>
      </c>
      <c r="P285">
        <v>3</v>
      </c>
    </row>
    <row r="286">
      <c r="A286" s="35" t="s">
        <v>47</v>
      </c>
      <c r="B286" s="42"/>
      <c r="C286" s="43"/>
      <c r="D286" s="43"/>
      <c r="E286" s="46" t="s">
        <v>44</v>
      </c>
      <c r="F286" s="43"/>
      <c r="G286" s="43"/>
      <c r="H286" s="43"/>
      <c r="I286" s="43"/>
      <c r="J286" s="44"/>
    </row>
    <row r="287" ht="90">
      <c r="A287" s="35" t="s">
        <v>49</v>
      </c>
      <c r="B287" s="47"/>
      <c r="C287" s="48"/>
      <c r="D287" s="48"/>
      <c r="E287" s="45" t="s">
        <v>429</v>
      </c>
      <c r="F287" s="48"/>
      <c r="G287" s="48"/>
      <c r="H287" s="48"/>
      <c r="I287" s="48"/>
      <c r="J28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SUMIFS(I9:I11,A9:A11,"P")</f>
        <v>0</v>
      </c>
      <c r="J8" s="34"/>
    </row>
    <row r="9">
      <c r="A9" s="35" t="s">
        <v>42</v>
      </c>
      <c r="B9" s="35">
        <v>1</v>
      </c>
      <c r="C9" s="36" t="s">
        <v>430</v>
      </c>
      <c r="D9" s="35" t="s">
        <v>44</v>
      </c>
      <c r="E9" s="37" t="s">
        <v>431</v>
      </c>
      <c r="F9" s="38" t="s">
        <v>141</v>
      </c>
      <c r="G9" s="39">
        <v>2.1699999999999999</v>
      </c>
      <c r="H9" s="40">
        <v>0</v>
      </c>
      <c r="I9" s="40">
        <f>ROUND(G9*H9,P4)</f>
        <v>0</v>
      </c>
      <c r="J9" s="38" t="s">
        <v>432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37" t="s">
        <v>433</v>
      </c>
      <c r="F10" s="43"/>
      <c r="G10" s="43"/>
      <c r="H10" s="43"/>
      <c r="I10" s="43"/>
      <c r="J10" s="44"/>
    </row>
    <row r="11" ht="45">
      <c r="A11" s="35" t="s">
        <v>49</v>
      </c>
      <c r="B11" s="42"/>
      <c r="C11" s="43"/>
      <c r="D11" s="43"/>
      <c r="E11" s="45" t="s">
        <v>434</v>
      </c>
      <c r="F11" s="43"/>
      <c r="G11" s="43"/>
      <c r="H11" s="43"/>
      <c r="I11" s="43"/>
      <c r="J11" s="44"/>
    </row>
    <row r="12">
      <c r="A12" s="29" t="s">
        <v>39</v>
      </c>
      <c r="B12" s="30"/>
      <c r="C12" s="31" t="s">
        <v>65</v>
      </c>
      <c r="D12" s="32"/>
      <c r="E12" s="29" t="s">
        <v>134</v>
      </c>
      <c r="F12" s="32"/>
      <c r="G12" s="32"/>
      <c r="H12" s="32"/>
      <c r="I12" s="33">
        <f>SUMIFS(I13:I27,A13:A27,"P")</f>
        <v>0</v>
      </c>
      <c r="J12" s="34"/>
    </row>
    <row r="13">
      <c r="A13" s="35" t="s">
        <v>42</v>
      </c>
      <c r="B13" s="35">
        <v>2</v>
      </c>
      <c r="C13" s="36" t="s">
        <v>172</v>
      </c>
      <c r="D13" s="35" t="s">
        <v>44</v>
      </c>
      <c r="E13" s="37" t="s">
        <v>173</v>
      </c>
      <c r="F13" s="38" t="s">
        <v>141</v>
      </c>
      <c r="G13" s="39">
        <v>2.1699999999999999</v>
      </c>
      <c r="H13" s="40">
        <v>0</v>
      </c>
      <c r="I13" s="40">
        <f>ROUND(G13*H13,P4)</f>
        <v>0</v>
      </c>
      <c r="J13" s="38" t="s">
        <v>432</v>
      </c>
      <c r="O13" s="41">
        <f>I13*0.21</f>
        <v>0</v>
      </c>
      <c r="P13">
        <v>3</v>
      </c>
    </row>
    <row r="14">
      <c r="A14" s="35" t="s">
        <v>47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 ht="45">
      <c r="A15" s="35" t="s">
        <v>49</v>
      </c>
      <c r="B15" s="42"/>
      <c r="C15" s="43"/>
      <c r="D15" s="43"/>
      <c r="E15" s="45" t="s">
        <v>434</v>
      </c>
      <c r="F15" s="43"/>
      <c r="G15" s="43"/>
      <c r="H15" s="43"/>
      <c r="I15" s="43"/>
      <c r="J15" s="44"/>
    </row>
    <row r="16">
      <c r="A16" s="35" t="s">
        <v>42</v>
      </c>
      <c r="B16" s="35">
        <v>3</v>
      </c>
      <c r="C16" s="36" t="s">
        <v>179</v>
      </c>
      <c r="D16" s="35" t="s">
        <v>44</v>
      </c>
      <c r="E16" s="37" t="s">
        <v>180</v>
      </c>
      <c r="F16" s="38" t="s">
        <v>141</v>
      </c>
      <c r="G16" s="39">
        <v>9.5199999999999996</v>
      </c>
      <c r="H16" s="40">
        <v>0</v>
      </c>
      <c r="I16" s="40">
        <f>ROUND(G16*H16,P4)</f>
        <v>0</v>
      </c>
      <c r="J16" s="38" t="s">
        <v>432</v>
      </c>
      <c r="O16" s="41">
        <f>I16*0.21</f>
        <v>0</v>
      </c>
      <c r="P16">
        <v>3</v>
      </c>
    </row>
    <row r="17">
      <c r="A17" s="35" t="s">
        <v>47</v>
      </c>
      <c r="B17" s="42"/>
      <c r="C17" s="43"/>
      <c r="D17" s="43"/>
      <c r="E17" s="37" t="s">
        <v>436</v>
      </c>
      <c r="F17" s="43"/>
      <c r="G17" s="43"/>
      <c r="H17" s="43"/>
      <c r="I17" s="43"/>
      <c r="J17" s="44"/>
    </row>
    <row r="18" ht="45">
      <c r="A18" s="35" t="s">
        <v>49</v>
      </c>
      <c r="B18" s="42"/>
      <c r="C18" s="43"/>
      <c r="D18" s="43"/>
      <c r="E18" s="45" t="s">
        <v>437</v>
      </c>
      <c r="F18" s="43"/>
      <c r="G18" s="43"/>
      <c r="H18" s="43"/>
      <c r="I18" s="43"/>
      <c r="J18" s="44"/>
    </row>
    <row r="19">
      <c r="A19" s="35" t="s">
        <v>42</v>
      </c>
      <c r="B19" s="35">
        <v>4</v>
      </c>
      <c r="C19" s="36" t="s">
        <v>182</v>
      </c>
      <c r="D19" s="35" t="s">
        <v>44</v>
      </c>
      <c r="E19" s="37" t="s">
        <v>183</v>
      </c>
      <c r="F19" s="38" t="s">
        <v>141</v>
      </c>
      <c r="G19" s="39">
        <v>2.1699999999999999</v>
      </c>
      <c r="H19" s="40">
        <v>0</v>
      </c>
      <c r="I19" s="40">
        <f>ROUND(G19*H19,P4)</f>
        <v>0</v>
      </c>
      <c r="J19" s="38" t="s">
        <v>432</v>
      </c>
      <c r="O19" s="41">
        <f>I19*0.21</f>
        <v>0</v>
      </c>
      <c r="P19">
        <v>3</v>
      </c>
    </row>
    <row r="20">
      <c r="A20" s="35" t="s">
        <v>47</v>
      </c>
      <c r="B20" s="42"/>
      <c r="C20" s="43"/>
      <c r="D20" s="43"/>
      <c r="E20" s="37" t="s">
        <v>433</v>
      </c>
      <c r="F20" s="43"/>
      <c r="G20" s="43"/>
      <c r="H20" s="43"/>
      <c r="I20" s="43"/>
      <c r="J20" s="44"/>
    </row>
    <row r="21" ht="45">
      <c r="A21" s="35" t="s">
        <v>49</v>
      </c>
      <c r="B21" s="42"/>
      <c r="C21" s="43"/>
      <c r="D21" s="43"/>
      <c r="E21" s="45" t="s">
        <v>434</v>
      </c>
      <c r="F21" s="43"/>
      <c r="G21" s="43"/>
      <c r="H21" s="43"/>
      <c r="I21" s="43"/>
      <c r="J21" s="44"/>
    </row>
    <row r="22">
      <c r="A22" s="35" t="s">
        <v>42</v>
      </c>
      <c r="B22" s="35">
        <v>5</v>
      </c>
      <c r="C22" s="36" t="s">
        <v>186</v>
      </c>
      <c r="D22" s="35" t="s">
        <v>44</v>
      </c>
      <c r="E22" s="37" t="s">
        <v>187</v>
      </c>
      <c r="F22" s="38" t="s">
        <v>141</v>
      </c>
      <c r="G22" s="39">
        <v>7.3499999999999996</v>
      </c>
      <c r="H22" s="40">
        <v>0</v>
      </c>
      <c r="I22" s="40">
        <f>ROUND(G22*H22,P4)</f>
        <v>0</v>
      </c>
      <c r="J22" s="38" t="s">
        <v>432</v>
      </c>
      <c r="O22" s="41">
        <f>I22*0.21</f>
        <v>0</v>
      </c>
      <c r="P22">
        <v>3</v>
      </c>
    </row>
    <row r="23">
      <c r="A23" s="35" t="s">
        <v>47</v>
      </c>
      <c r="B23" s="42"/>
      <c r="C23" s="43"/>
      <c r="D23" s="43"/>
      <c r="E23" s="46" t="s">
        <v>44</v>
      </c>
      <c r="F23" s="43"/>
      <c r="G23" s="43"/>
      <c r="H23" s="43"/>
      <c r="I23" s="43"/>
      <c r="J23" s="44"/>
    </row>
    <row r="24" ht="45">
      <c r="A24" s="35" t="s">
        <v>49</v>
      </c>
      <c r="B24" s="42"/>
      <c r="C24" s="43"/>
      <c r="D24" s="43"/>
      <c r="E24" s="45" t="s">
        <v>438</v>
      </c>
      <c r="F24" s="43"/>
      <c r="G24" s="43"/>
      <c r="H24" s="43"/>
      <c r="I24" s="43"/>
      <c r="J24" s="44"/>
    </row>
    <row r="25">
      <c r="A25" s="35" t="s">
        <v>42</v>
      </c>
      <c r="B25" s="35">
        <v>6</v>
      </c>
      <c r="C25" s="36" t="s">
        <v>194</v>
      </c>
      <c r="D25" s="35" t="s">
        <v>44</v>
      </c>
      <c r="E25" s="37" t="s">
        <v>195</v>
      </c>
      <c r="F25" s="38" t="s">
        <v>141</v>
      </c>
      <c r="G25" s="39">
        <v>1.1200000000000001</v>
      </c>
      <c r="H25" s="40">
        <v>0</v>
      </c>
      <c r="I25" s="40">
        <f>ROUND(G25*H25,P4)</f>
        <v>0</v>
      </c>
      <c r="J25" s="38" t="s">
        <v>432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37" t="s">
        <v>439</v>
      </c>
      <c r="F26" s="43"/>
      <c r="G26" s="43"/>
      <c r="H26" s="43"/>
      <c r="I26" s="43"/>
      <c r="J26" s="44"/>
    </row>
    <row r="27">
      <c r="A27" s="35" t="s">
        <v>49</v>
      </c>
      <c r="B27" s="42"/>
      <c r="C27" s="43"/>
      <c r="D27" s="43"/>
      <c r="E27" s="45" t="s">
        <v>440</v>
      </c>
      <c r="F27" s="43"/>
      <c r="G27" s="43"/>
      <c r="H27" s="43"/>
      <c r="I27" s="43"/>
      <c r="J27" s="44"/>
    </row>
    <row r="28">
      <c r="A28" s="29" t="s">
        <v>39</v>
      </c>
      <c r="B28" s="30"/>
      <c r="C28" s="31" t="s">
        <v>258</v>
      </c>
      <c r="D28" s="32"/>
      <c r="E28" s="29" t="s">
        <v>259</v>
      </c>
      <c r="F28" s="32"/>
      <c r="G28" s="32"/>
      <c r="H28" s="32"/>
      <c r="I28" s="33">
        <f>SUMIFS(I29:I31,A29:A31,"P")</f>
        <v>0</v>
      </c>
      <c r="J28" s="34"/>
    </row>
    <row r="29">
      <c r="A29" s="35" t="s">
        <v>42</v>
      </c>
      <c r="B29" s="35">
        <v>7</v>
      </c>
      <c r="C29" s="36" t="s">
        <v>264</v>
      </c>
      <c r="D29" s="35" t="s">
        <v>44</v>
      </c>
      <c r="E29" s="37" t="s">
        <v>265</v>
      </c>
      <c r="F29" s="38" t="s">
        <v>141</v>
      </c>
      <c r="G29" s="39">
        <v>0.20999999999999999</v>
      </c>
      <c r="H29" s="40">
        <v>0</v>
      </c>
      <c r="I29" s="40">
        <f>ROUND(G29*H29,P4)</f>
        <v>0</v>
      </c>
      <c r="J29" s="38" t="s">
        <v>432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441</v>
      </c>
      <c r="F30" s="43"/>
      <c r="G30" s="43"/>
      <c r="H30" s="43"/>
      <c r="I30" s="43"/>
      <c r="J30" s="44"/>
    </row>
    <row r="31">
      <c r="A31" s="35" t="s">
        <v>49</v>
      </c>
      <c r="B31" s="42"/>
      <c r="C31" s="43"/>
      <c r="D31" s="43"/>
      <c r="E31" s="45" t="s">
        <v>442</v>
      </c>
      <c r="F31" s="43"/>
      <c r="G31" s="43"/>
      <c r="H31" s="43"/>
      <c r="I31" s="43"/>
      <c r="J31" s="44"/>
    </row>
    <row r="32">
      <c r="A32" s="29" t="s">
        <v>39</v>
      </c>
      <c r="B32" s="30"/>
      <c r="C32" s="31" t="s">
        <v>328</v>
      </c>
      <c r="D32" s="32"/>
      <c r="E32" s="29" t="s">
        <v>329</v>
      </c>
      <c r="F32" s="32"/>
      <c r="G32" s="32"/>
      <c r="H32" s="32"/>
      <c r="I32" s="33">
        <f>SUMIFS(I33:I46,A33:A46,"P")</f>
        <v>0</v>
      </c>
      <c r="J32" s="34"/>
    </row>
    <row r="33">
      <c r="A33" s="35" t="s">
        <v>42</v>
      </c>
      <c r="B33" s="35">
        <v>8</v>
      </c>
      <c r="C33" s="36" t="s">
        <v>443</v>
      </c>
      <c r="D33" s="35" t="s">
        <v>44</v>
      </c>
      <c r="E33" s="37" t="s">
        <v>444</v>
      </c>
      <c r="F33" s="38" t="s">
        <v>153</v>
      </c>
      <c r="G33" s="39">
        <v>16</v>
      </c>
      <c r="H33" s="40">
        <v>0</v>
      </c>
      <c r="I33" s="40">
        <f>ROUND(G33*H33,P4)</f>
        <v>0</v>
      </c>
      <c r="J33" s="38" t="s">
        <v>432</v>
      </c>
      <c r="O33" s="41">
        <f>I33*0.21</f>
        <v>0</v>
      </c>
      <c r="P33">
        <v>3</v>
      </c>
    </row>
    <row r="34">
      <c r="A34" s="35" t="s">
        <v>47</v>
      </c>
      <c r="B34" s="42"/>
      <c r="C34" s="43"/>
      <c r="D34" s="43"/>
      <c r="E34" s="37" t="s">
        <v>445</v>
      </c>
      <c r="F34" s="43"/>
      <c r="G34" s="43"/>
      <c r="H34" s="43"/>
      <c r="I34" s="43"/>
      <c r="J34" s="44"/>
    </row>
    <row r="35">
      <c r="A35" s="35" t="s">
        <v>42</v>
      </c>
      <c r="B35" s="35">
        <v>9</v>
      </c>
      <c r="C35" s="36" t="s">
        <v>446</v>
      </c>
      <c r="D35" s="35" t="s">
        <v>44</v>
      </c>
      <c r="E35" s="37" t="s">
        <v>447</v>
      </c>
      <c r="F35" s="38" t="s">
        <v>153</v>
      </c>
      <c r="G35" s="39">
        <v>10</v>
      </c>
      <c r="H35" s="40">
        <v>0</v>
      </c>
      <c r="I35" s="40">
        <f>ROUND(G35*H35,P4)</f>
        <v>0</v>
      </c>
      <c r="J35" s="38" t="s">
        <v>432</v>
      </c>
      <c r="O35" s="41">
        <f>I35*0.21</f>
        <v>0</v>
      </c>
      <c r="P35">
        <v>3</v>
      </c>
    </row>
    <row r="36">
      <c r="A36" s="35" t="s">
        <v>47</v>
      </c>
      <c r="B36" s="42"/>
      <c r="C36" s="43"/>
      <c r="D36" s="43"/>
      <c r="E36" s="37" t="s">
        <v>448</v>
      </c>
      <c r="F36" s="43"/>
      <c r="G36" s="43"/>
      <c r="H36" s="43"/>
      <c r="I36" s="43"/>
      <c r="J36" s="44"/>
    </row>
    <row r="37">
      <c r="A37" s="35" t="s">
        <v>42</v>
      </c>
      <c r="B37" s="35">
        <v>10</v>
      </c>
      <c r="C37" s="36" t="s">
        <v>449</v>
      </c>
      <c r="D37" s="35" t="s">
        <v>44</v>
      </c>
      <c r="E37" s="37" t="s">
        <v>450</v>
      </c>
      <c r="F37" s="38" t="s">
        <v>153</v>
      </c>
      <c r="G37" s="39">
        <v>35</v>
      </c>
      <c r="H37" s="40">
        <v>0</v>
      </c>
      <c r="I37" s="40">
        <f>ROUND(G37*H37,P4)</f>
        <v>0</v>
      </c>
      <c r="J37" s="38" t="s">
        <v>432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37" t="s">
        <v>451</v>
      </c>
      <c r="F38" s="43"/>
      <c r="G38" s="43"/>
      <c r="H38" s="43"/>
      <c r="I38" s="43"/>
      <c r="J38" s="44"/>
    </row>
    <row r="39" ht="30">
      <c r="A39" s="35" t="s">
        <v>42</v>
      </c>
      <c r="B39" s="35">
        <v>11</v>
      </c>
      <c r="C39" s="36" t="s">
        <v>452</v>
      </c>
      <c r="D39" s="35" t="s">
        <v>44</v>
      </c>
      <c r="E39" s="37" t="s">
        <v>453</v>
      </c>
      <c r="F39" s="38" t="s">
        <v>76</v>
      </c>
      <c r="G39" s="39">
        <v>1</v>
      </c>
      <c r="H39" s="40">
        <v>0</v>
      </c>
      <c r="I39" s="40">
        <f>ROUND(G39*H39,P4)</f>
        <v>0</v>
      </c>
      <c r="J39" s="38" t="s">
        <v>432</v>
      </c>
      <c r="O39" s="41">
        <f>I39*0.21</f>
        <v>0</v>
      </c>
      <c r="P39">
        <v>3</v>
      </c>
    </row>
    <row r="40">
      <c r="A40" s="35" t="s">
        <v>47</v>
      </c>
      <c r="B40" s="42"/>
      <c r="C40" s="43"/>
      <c r="D40" s="43"/>
      <c r="E40" s="46" t="s">
        <v>44</v>
      </c>
      <c r="F40" s="43"/>
      <c r="G40" s="43"/>
      <c r="H40" s="43"/>
      <c r="I40" s="43"/>
      <c r="J40" s="44"/>
    </row>
    <row r="41" ht="30">
      <c r="A41" s="35" t="s">
        <v>42</v>
      </c>
      <c r="B41" s="35">
        <v>12</v>
      </c>
      <c r="C41" s="36" t="s">
        <v>454</v>
      </c>
      <c r="D41" s="35" t="s">
        <v>44</v>
      </c>
      <c r="E41" s="37" t="s">
        <v>455</v>
      </c>
      <c r="F41" s="38" t="s">
        <v>76</v>
      </c>
      <c r="G41" s="39">
        <v>1</v>
      </c>
      <c r="H41" s="40">
        <v>0</v>
      </c>
      <c r="I41" s="40">
        <f>ROUND(G41*H41,P4)</f>
        <v>0</v>
      </c>
      <c r="J41" s="38" t="s">
        <v>432</v>
      </c>
      <c r="O41" s="41">
        <f>I41*0.21</f>
        <v>0</v>
      </c>
      <c r="P41">
        <v>3</v>
      </c>
    </row>
    <row r="42">
      <c r="A42" s="35" t="s">
        <v>47</v>
      </c>
      <c r="B42" s="42"/>
      <c r="C42" s="43"/>
      <c r="D42" s="43"/>
      <c r="E42" s="46" t="s">
        <v>44</v>
      </c>
      <c r="F42" s="43"/>
      <c r="G42" s="43"/>
      <c r="H42" s="43"/>
      <c r="I42" s="43"/>
      <c r="J42" s="44"/>
    </row>
    <row r="43">
      <c r="A43" s="35" t="s">
        <v>42</v>
      </c>
      <c r="B43" s="35">
        <v>13</v>
      </c>
      <c r="C43" s="36" t="s">
        <v>456</v>
      </c>
      <c r="D43" s="35" t="s">
        <v>44</v>
      </c>
      <c r="E43" s="37" t="s">
        <v>457</v>
      </c>
      <c r="F43" s="38" t="s">
        <v>153</v>
      </c>
      <c r="G43" s="39">
        <v>35</v>
      </c>
      <c r="H43" s="40">
        <v>0</v>
      </c>
      <c r="I43" s="40">
        <f>ROUND(G43*H43,P4)</f>
        <v>0</v>
      </c>
      <c r="J43" s="38" t="s">
        <v>432</v>
      </c>
      <c r="O43" s="41">
        <f>I43*0.21</f>
        <v>0</v>
      </c>
      <c r="P43">
        <v>3</v>
      </c>
    </row>
    <row r="44">
      <c r="A44" s="35" t="s">
        <v>47</v>
      </c>
      <c r="B44" s="42"/>
      <c r="C44" s="43"/>
      <c r="D44" s="43"/>
      <c r="E44" s="46" t="s">
        <v>44</v>
      </c>
      <c r="F44" s="43"/>
      <c r="G44" s="43"/>
      <c r="H44" s="43"/>
      <c r="I44" s="43"/>
      <c r="J44" s="44"/>
    </row>
    <row r="45" ht="30">
      <c r="A45" s="35" t="s">
        <v>42</v>
      </c>
      <c r="B45" s="35">
        <v>14</v>
      </c>
      <c r="C45" s="36" t="s">
        <v>458</v>
      </c>
      <c r="D45" s="35" t="s">
        <v>44</v>
      </c>
      <c r="E45" s="37" t="s">
        <v>459</v>
      </c>
      <c r="F45" s="38" t="s">
        <v>76</v>
      </c>
      <c r="G45" s="39">
        <v>1</v>
      </c>
      <c r="H45" s="40">
        <v>0</v>
      </c>
      <c r="I45" s="40">
        <f>ROUND(G45*H45,P4)</f>
        <v>0</v>
      </c>
      <c r="J45" s="38" t="s">
        <v>432</v>
      </c>
      <c r="O45" s="41">
        <f>I45*0.21</f>
        <v>0</v>
      </c>
      <c r="P45">
        <v>3</v>
      </c>
    </row>
    <row r="46">
      <c r="A46" s="35" t="s">
        <v>47</v>
      </c>
      <c r="B46" s="42"/>
      <c r="C46" s="43"/>
      <c r="D46" s="43"/>
      <c r="E46" s="37" t="s">
        <v>460</v>
      </c>
      <c r="F46" s="43"/>
      <c r="G46" s="43"/>
      <c r="H46" s="43"/>
      <c r="I46" s="43"/>
      <c r="J46" s="44"/>
    </row>
    <row r="47">
      <c r="A47" s="29" t="s">
        <v>39</v>
      </c>
      <c r="B47" s="30"/>
      <c r="C47" s="31" t="s">
        <v>348</v>
      </c>
      <c r="D47" s="32"/>
      <c r="E47" s="29" t="s">
        <v>349</v>
      </c>
      <c r="F47" s="32"/>
      <c r="G47" s="32"/>
      <c r="H47" s="32"/>
      <c r="I47" s="33">
        <f>SUMIFS(I48:I53,A48:A53,"P")</f>
        <v>0</v>
      </c>
      <c r="J47" s="34"/>
    </row>
    <row r="48">
      <c r="A48" s="35" t="s">
        <v>42</v>
      </c>
      <c r="B48" s="35">
        <v>15</v>
      </c>
      <c r="C48" s="36" t="s">
        <v>461</v>
      </c>
      <c r="D48" s="35" t="s">
        <v>44</v>
      </c>
      <c r="E48" s="37" t="s">
        <v>462</v>
      </c>
      <c r="F48" s="38" t="s">
        <v>153</v>
      </c>
      <c r="G48" s="39">
        <v>16.800000000000001</v>
      </c>
      <c r="H48" s="40">
        <v>0</v>
      </c>
      <c r="I48" s="40">
        <f>ROUND(G48*H48,P4)</f>
        <v>0</v>
      </c>
      <c r="J48" s="38" t="s">
        <v>432</v>
      </c>
      <c r="O48" s="41">
        <f>I48*0.21</f>
        <v>0</v>
      </c>
      <c r="P48">
        <v>3</v>
      </c>
    </row>
    <row r="49">
      <c r="A49" s="35" t="s">
        <v>47</v>
      </c>
      <c r="B49" s="42"/>
      <c r="C49" s="43"/>
      <c r="D49" s="43"/>
      <c r="E49" s="37" t="s">
        <v>463</v>
      </c>
      <c r="F49" s="43"/>
      <c r="G49" s="43"/>
      <c r="H49" s="43"/>
      <c r="I49" s="43"/>
      <c r="J49" s="44"/>
    </row>
    <row r="50">
      <c r="A50" s="35" t="s">
        <v>49</v>
      </c>
      <c r="B50" s="42"/>
      <c r="C50" s="43"/>
      <c r="D50" s="43"/>
      <c r="E50" s="45" t="s">
        <v>464</v>
      </c>
      <c r="F50" s="43"/>
      <c r="G50" s="43"/>
      <c r="H50" s="43"/>
      <c r="I50" s="43"/>
      <c r="J50" s="44"/>
    </row>
    <row r="51">
      <c r="A51" s="35" t="s">
        <v>42</v>
      </c>
      <c r="B51" s="35">
        <v>16</v>
      </c>
      <c r="C51" s="36" t="s">
        <v>367</v>
      </c>
      <c r="D51" s="35" t="s">
        <v>44</v>
      </c>
      <c r="E51" s="37" t="s">
        <v>368</v>
      </c>
      <c r="F51" s="38" t="s">
        <v>141</v>
      </c>
      <c r="G51" s="39">
        <v>0.83999999999999997</v>
      </c>
      <c r="H51" s="40">
        <v>0</v>
      </c>
      <c r="I51" s="40">
        <f>ROUND(G51*H51,P4)</f>
        <v>0</v>
      </c>
      <c r="J51" s="38" t="s">
        <v>432</v>
      </c>
      <c r="O51" s="41">
        <f>I51*0.21</f>
        <v>0</v>
      </c>
      <c r="P51">
        <v>3</v>
      </c>
    </row>
    <row r="52" ht="30">
      <c r="A52" s="35" t="s">
        <v>47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49</v>
      </c>
      <c r="B53" s="47"/>
      <c r="C53" s="48"/>
      <c r="D53" s="48"/>
      <c r="E53" s="45" t="s">
        <v>466</v>
      </c>
      <c r="F53" s="48"/>
      <c r="G53" s="48"/>
      <c r="H53" s="48"/>
      <c r="I53" s="48"/>
      <c r="J5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SUMIFS(I9:I11,A9:A11,"P")</f>
        <v>0</v>
      </c>
      <c r="J8" s="34"/>
    </row>
    <row r="9">
      <c r="A9" s="35" t="s">
        <v>42</v>
      </c>
      <c r="B9" s="35">
        <v>1</v>
      </c>
      <c r="C9" s="36" t="s">
        <v>430</v>
      </c>
      <c r="D9" s="35" t="s">
        <v>44</v>
      </c>
      <c r="E9" s="37" t="s">
        <v>431</v>
      </c>
      <c r="F9" s="38" t="s">
        <v>141</v>
      </c>
      <c r="G9" s="39">
        <v>0.69999999999999996</v>
      </c>
      <c r="H9" s="40">
        <v>0</v>
      </c>
      <c r="I9" s="40">
        <f>ROUND(G9*H9,P4)</f>
        <v>0</v>
      </c>
      <c r="J9" s="38" t="s">
        <v>432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37" t="s">
        <v>433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467</v>
      </c>
      <c r="F11" s="43"/>
      <c r="G11" s="43"/>
      <c r="H11" s="43"/>
      <c r="I11" s="43"/>
      <c r="J11" s="44"/>
    </row>
    <row r="12">
      <c r="A12" s="29" t="s">
        <v>39</v>
      </c>
      <c r="B12" s="30"/>
      <c r="C12" s="31" t="s">
        <v>65</v>
      </c>
      <c r="D12" s="32"/>
      <c r="E12" s="29" t="s">
        <v>134</v>
      </c>
      <c r="F12" s="32"/>
      <c r="G12" s="32"/>
      <c r="H12" s="32"/>
      <c r="I12" s="33">
        <f>SUMIFS(I13:I27,A13:A27,"P")</f>
        <v>0</v>
      </c>
      <c r="J12" s="34"/>
    </row>
    <row r="13">
      <c r="A13" s="35" t="s">
        <v>42</v>
      </c>
      <c r="B13" s="35">
        <v>2</v>
      </c>
      <c r="C13" s="36" t="s">
        <v>172</v>
      </c>
      <c r="D13" s="35" t="s">
        <v>44</v>
      </c>
      <c r="E13" s="37" t="s">
        <v>173</v>
      </c>
      <c r="F13" s="38" t="s">
        <v>141</v>
      </c>
      <c r="G13" s="39">
        <v>0.69999999999999996</v>
      </c>
      <c r="H13" s="40">
        <v>0</v>
      </c>
      <c r="I13" s="40">
        <f>ROUND(G13*H13,P4)</f>
        <v>0</v>
      </c>
      <c r="J13" s="38" t="s">
        <v>432</v>
      </c>
      <c r="O13" s="41">
        <f>I13*0.21</f>
        <v>0</v>
      </c>
      <c r="P13">
        <v>3</v>
      </c>
    </row>
    <row r="14">
      <c r="A14" s="35" t="s">
        <v>47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>
      <c r="A15" s="35" t="s">
        <v>49</v>
      </c>
      <c r="B15" s="42"/>
      <c r="C15" s="43"/>
      <c r="D15" s="43"/>
      <c r="E15" s="45" t="s">
        <v>467</v>
      </c>
      <c r="F15" s="43"/>
      <c r="G15" s="43"/>
      <c r="H15" s="43"/>
      <c r="I15" s="43"/>
      <c r="J15" s="44"/>
    </row>
    <row r="16">
      <c r="A16" s="35" t="s">
        <v>42</v>
      </c>
      <c r="B16" s="35">
        <v>3</v>
      </c>
      <c r="C16" s="36" t="s">
        <v>179</v>
      </c>
      <c r="D16" s="35" t="s">
        <v>44</v>
      </c>
      <c r="E16" s="37" t="s">
        <v>180</v>
      </c>
      <c r="F16" s="38" t="s">
        <v>141</v>
      </c>
      <c r="G16" s="39">
        <v>2.7999999999999998</v>
      </c>
      <c r="H16" s="40">
        <v>0</v>
      </c>
      <c r="I16" s="40">
        <f>ROUND(G16*H16,P4)</f>
        <v>0</v>
      </c>
      <c r="J16" s="38" t="s">
        <v>432</v>
      </c>
      <c r="O16" s="41">
        <f>I16*0.21</f>
        <v>0</v>
      </c>
      <c r="P16">
        <v>3</v>
      </c>
    </row>
    <row r="17">
      <c r="A17" s="35" t="s">
        <v>47</v>
      </c>
      <c r="B17" s="42"/>
      <c r="C17" s="43"/>
      <c r="D17" s="43"/>
      <c r="E17" s="37" t="s">
        <v>436</v>
      </c>
      <c r="F17" s="43"/>
      <c r="G17" s="43"/>
      <c r="H17" s="43"/>
      <c r="I17" s="43"/>
      <c r="J17" s="44"/>
    </row>
    <row r="18">
      <c r="A18" s="35" t="s">
        <v>49</v>
      </c>
      <c r="B18" s="42"/>
      <c r="C18" s="43"/>
      <c r="D18" s="43"/>
      <c r="E18" s="45" t="s">
        <v>468</v>
      </c>
      <c r="F18" s="43"/>
      <c r="G18" s="43"/>
      <c r="H18" s="43"/>
      <c r="I18" s="43"/>
      <c r="J18" s="44"/>
    </row>
    <row r="19">
      <c r="A19" s="35" t="s">
        <v>42</v>
      </c>
      <c r="B19" s="35">
        <v>4</v>
      </c>
      <c r="C19" s="36" t="s">
        <v>182</v>
      </c>
      <c r="D19" s="35" t="s">
        <v>44</v>
      </c>
      <c r="E19" s="37" t="s">
        <v>183</v>
      </c>
      <c r="F19" s="38" t="s">
        <v>141</v>
      </c>
      <c r="G19" s="39">
        <v>0.69999999999999996</v>
      </c>
      <c r="H19" s="40">
        <v>0</v>
      </c>
      <c r="I19" s="40">
        <f>ROUND(G19*H19,P4)</f>
        <v>0</v>
      </c>
      <c r="J19" s="38" t="s">
        <v>432</v>
      </c>
      <c r="O19" s="41">
        <f>I19*0.21</f>
        <v>0</v>
      </c>
      <c r="P19">
        <v>3</v>
      </c>
    </row>
    <row r="20">
      <c r="A20" s="35" t="s">
        <v>47</v>
      </c>
      <c r="B20" s="42"/>
      <c r="C20" s="43"/>
      <c r="D20" s="43"/>
      <c r="E20" s="37" t="s">
        <v>433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45" t="s">
        <v>467</v>
      </c>
      <c r="F21" s="43"/>
      <c r="G21" s="43"/>
      <c r="H21" s="43"/>
      <c r="I21" s="43"/>
      <c r="J21" s="44"/>
    </row>
    <row r="22">
      <c r="A22" s="35" t="s">
        <v>42</v>
      </c>
      <c r="B22" s="35">
        <v>5</v>
      </c>
      <c r="C22" s="36" t="s">
        <v>186</v>
      </c>
      <c r="D22" s="35" t="s">
        <v>44</v>
      </c>
      <c r="E22" s="37" t="s">
        <v>187</v>
      </c>
      <c r="F22" s="38" t="s">
        <v>141</v>
      </c>
      <c r="G22" s="39">
        <v>2.1000000000000001</v>
      </c>
      <c r="H22" s="40">
        <v>0</v>
      </c>
      <c r="I22" s="40">
        <f>ROUND(G22*H22,P4)</f>
        <v>0</v>
      </c>
      <c r="J22" s="38" t="s">
        <v>432</v>
      </c>
      <c r="O22" s="41">
        <f>I22*0.21</f>
        <v>0</v>
      </c>
      <c r="P22">
        <v>3</v>
      </c>
    </row>
    <row r="23">
      <c r="A23" s="35" t="s">
        <v>47</v>
      </c>
      <c r="B23" s="42"/>
      <c r="C23" s="43"/>
      <c r="D23" s="43"/>
      <c r="E23" s="46" t="s">
        <v>44</v>
      </c>
      <c r="F23" s="43"/>
      <c r="G23" s="43"/>
      <c r="H23" s="43"/>
      <c r="I23" s="43"/>
      <c r="J23" s="44"/>
    </row>
    <row r="24">
      <c r="A24" s="35" t="s">
        <v>49</v>
      </c>
      <c r="B24" s="42"/>
      <c r="C24" s="43"/>
      <c r="D24" s="43"/>
      <c r="E24" s="45" t="s">
        <v>469</v>
      </c>
      <c r="F24" s="43"/>
      <c r="G24" s="43"/>
      <c r="H24" s="43"/>
      <c r="I24" s="43"/>
      <c r="J24" s="44"/>
    </row>
    <row r="25">
      <c r="A25" s="35" t="s">
        <v>42</v>
      </c>
      <c r="B25" s="35">
        <v>6</v>
      </c>
      <c r="C25" s="36" t="s">
        <v>194</v>
      </c>
      <c r="D25" s="35" t="s">
        <v>44</v>
      </c>
      <c r="E25" s="37" t="s">
        <v>195</v>
      </c>
      <c r="F25" s="38" t="s">
        <v>141</v>
      </c>
      <c r="G25" s="39">
        <v>0.69999999999999996</v>
      </c>
      <c r="H25" s="40">
        <v>0</v>
      </c>
      <c r="I25" s="40">
        <f>ROUND(G25*H25,P4)</f>
        <v>0</v>
      </c>
      <c r="J25" s="38" t="s">
        <v>432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37" t="s">
        <v>439</v>
      </c>
      <c r="F26" s="43"/>
      <c r="G26" s="43"/>
      <c r="H26" s="43"/>
      <c r="I26" s="43"/>
      <c r="J26" s="44"/>
    </row>
    <row r="27">
      <c r="A27" s="35" t="s">
        <v>49</v>
      </c>
      <c r="B27" s="42"/>
      <c r="C27" s="43"/>
      <c r="D27" s="43"/>
      <c r="E27" s="45" t="s">
        <v>467</v>
      </c>
      <c r="F27" s="43"/>
      <c r="G27" s="43"/>
      <c r="H27" s="43"/>
      <c r="I27" s="43"/>
      <c r="J27" s="44"/>
    </row>
    <row r="28">
      <c r="A28" s="29" t="s">
        <v>39</v>
      </c>
      <c r="B28" s="30"/>
      <c r="C28" s="31" t="s">
        <v>328</v>
      </c>
      <c r="D28" s="32"/>
      <c r="E28" s="29" t="s">
        <v>329</v>
      </c>
      <c r="F28" s="32"/>
      <c r="G28" s="32"/>
      <c r="H28" s="32"/>
      <c r="I28" s="33">
        <f>SUMIFS(I29:I44,A29:A44,"P")</f>
        <v>0</v>
      </c>
      <c r="J28" s="34"/>
    </row>
    <row r="29">
      <c r="A29" s="35" t="s">
        <v>42</v>
      </c>
      <c r="B29" s="35">
        <v>7</v>
      </c>
      <c r="C29" s="36" t="s">
        <v>443</v>
      </c>
      <c r="D29" s="35" t="s">
        <v>44</v>
      </c>
      <c r="E29" s="37" t="s">
        <v>444</v>
      </c>
      <c r="F29" s="38" t="s">
        <v>153</v>
      </c>
      <c r="G29" s="39">
        <v>10</v>
      </c>
      <c r="H29" s="40">
        <v>0</v>
      </c>
      <c r="I29" s="40">
        <f>ROUND(G29*H29,P4)</f>
        <v>0</v>
      </c>
      <c r="J29" s="38" t="s">
        <v>432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445</v>
      </c>
      <c r="F30" s="43"/>
      <c r="G30" s="43"/>
      <c r="H30" s="43"/>
      <c r="I30" s="43"/>
      <c r="J30" s="44"/>
    </row>
    <row r="31">
      <c r="A31" s="35" t="s">
        <v>42</v>
      </c>
      <c r="B31" s="35">
        <v>8</v>
      </c>
      <c r="C31" s="36" t="s">
        <v>446</v>
      </c>
      <c r="D31" s="35" t="s">
        <v>44</v>
      </c>
      <c r="E31" s="37" t="s">
        <v>447</v>
      </c>
      <c r="F31" s="38" t="s">
        <v>153</v>
      </c>
      <c r="G31" s="39">
        <v>10</v>
      </c>
      <c r="H31" s="40">
        <v>0</v>
      </c>
      <c r="I31" s="40">
        <f>ROUND(G31*H31,P4)</f>
        <v>0</v>
      </c>
      <c r="J31" s="38" t="s">
        <v>432</v>
      </c>
      <c r="O31" s="41">
        <f>I31*0.21</f>
        <v>0</v>
      </c>
      <c r="P31">
        <v>3</v>
      </c>
    </row>
    <row r="32">
      <c r="A32" s="35" t="s">
        <v>47</v>
      </c>
      <c r="B32" s="42"/>
      <c r="C32" s="43"/>
      <c r="D32" s="43"/>
      <c r="E32" s="37" t="s">
        <v>448</v>
      </c>
      <c r="F32" s="43"/>
      <c r="G32" s="43"/>
      <c r="H32" s="43"/>
      <c r="I32" s="43"/>
      <c r="J32" s="44"/>
    </row>
    <row r="33">
      <c r="A33" s="35" t="s">
        <v>42</v>
      </c>
      <c r="B33" s="35">
        <v>9</v>
      </c>
      <c r="C33" s="36" t="s">
        <v>470</v>
      </c>
      <c r="D33" s="35" t="s">
        <v>44</v>
      </c>
      <c r="E33" s="37" t="s">
        <v>471</v>
      </c>
      <c r="F33" s="38" t="s">
        <v>153</v>
      </c>
      <c r="G33" s="39">
        <v>30</v>
      </c>
      <c r="H33" s="40">
        <v>0</v>
      </c>
      <c r="I33" s="40">
        <f>ROUND(G33*H33,P4)</f>
        <v>0</v>
      </c>
      <c r="J33" s="38" t="s">
        <v>432</v>
      </c>
      <c r="O33" s="41">
        <f>I33*0.21</f>
        <v>0</v>
      </c>
      <c r="P33">
        <v>3</v>
      </c>
    </row>
    <row r="34" ht="45">
      <c r="A34" s="35" t="s">
        <v>47</v>
      </c>
      <c r="B34" s="42"/>
      <c r="C34" s="43"/>
      <c r="D34" s="43"/>
      <c r="E34" s="37" t="s">
        <v>472</v>
      </c>
      <c r="F34" s="43"/>
      <c r="G34" s="43"/>
      <c r="H34" s="43"/>
      <c r="I34" s="43"/>
      <c r="J34" s="44"/>
    </row>
    <row r="35">
      <c r="A35" s="35" t="s">
        <v>42</v>
      </c>
      <c r="B35" s="35">
        <v>10</v>
      </c>
      <c r="C35" s="36" t="s">
        <v>449</v>
      </c>
      <c r="D35" s="35" t="s">
        <v>44</v>
      </c>
      <c r="E35" s="37" t="s">
        <v>450</v>
      </c>
      <c r="F35" s="38" t="s">
        <v>153</v>
      </c>
      <c r="G35" s="39">
        <v>35</v>
      </c>
      <c r="H35" s="40">
        <v>0</v>
      </c>
      <c r="I35" s="40">
        <f>ROUND(G35*H35,P4)</f>
        <v>0</v>
      </c>
      <c r="J35" s="38" t="s">
        <v>432</v>
      </c>
      <c r="O35" s="41">
        <f>I35*0.21</f>
        <v>0</v>
      </c>
      <c r="P35">
        <v>3</v>
      </c>
    </row>
    <row r="36">
      <c r="A36" s="35" t="s">
        <v>47</v>
      </c>
      <c r="B36" s="42"/>
      <c r="C36" s="43"/>
      <c r="D36" s="43"/>
      <c r="E36" s="37" t="s">
        <v>451</v>
      </c>
      <c r="F36" s="43"/>
      <c r="G36" s="43"/>
      <c r="H36" s="43"/>
      <c r="I36" s="43"/>
      <c r="J36" s="44"/>
    </row>
    <row r="37" ht="30">
      <c r="A37" s="35" t="s">
        <v>42</v>
      </c>
      <c r="B37" s="35">
        <v>11</v>
      </c>
      <c r="C37" s="36" t="s">
        <v>452</v>
      </c>
      <c r="D37" s="35" t="s">
        <v>44</v>
      </c>
      <c r="E37" s="37" t="s">
        <v>453</v>
      </c>
      <c r="F37" s="38" t="s">
        <v>76</v>
      </c>
      <c r="G37" s="39">
        <v>1</v>
      </c>
      <c r="H37" s="40">
        <v>0</v>
      </c>
      <c r="I37" s="40">
        <f>ROUND(G37*H37,P4)</f>
        <v>0</v>
      </c>
      <c r="J37" s="38" t="s">
        <v>432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46" t="s">
        <v>44</v>
      </c>
      <c r="F38" s="43"/>
      <c r="G38" s="43"/>
      <c r="H38" s="43"/>
      <c r="I38" s="43"/>
      <c r="J38" s="44"/>
    </row>
    <row r="39" ht="30">
      <c r="A39" s="35" t="s">
        <v>42</v>
      </c>
      <c r="B39" s="35">
        <v>12</v>
      </c>
      <c r="C39" s="36" t="s">
        <v>454</v>
      </c>
      <c r="D39" s="35" t="s">
        <v>44</v>
      </c>
      <c r="E39" s="37" t="s">
        <v>455</v>
      </c>
      <c r="F39" s="38" t="s">
        <v>76</v>
      </c>
      <c r="G39" s="39">
        <v>1</v>
      </c>
      <c r="H39" s="40">
        <v>0</v>
      </c>
      <c r="I39" s="40">
        <f>ROUND(G39*H39,P4)</f>
        <v>0</v>
      </c>
      <c r="J39" s="38" t="s">
        <v>432</v>
      </c>
      <c r="O39" s="41">
        <f>I39*0.21</f>
        <v>0</v>
      </c>
      <c r="P39">
        <v>3</v>
      </c>
    </row>
    <row r="40">
      <c r="A40" s="35" t="s">
        <v>47</v>
      </c>
      <c r="B40" s="42"/>
      <c r="C40" s="43"/>
      <c r="D40" s="43"/>
      <c r="E40" s="46" t="s">
        <v>44</v>
      </c>
      <c r="F40" s="43"/>
      <c r="G40" s="43"/>
      <c r="H40" s="43"/>
      <c r="I40" s="43"/>
      <c r="J40" s="44"/>
    </row>
    <row r="41">
      <c r="A41" s="35" t="s">
        <v>42</v>
      </c>
      <c r="B41" s="35">
        <v>13</v>
      </c>
      <c r="C41" s="36" t="s">
        <v>456</v>
      </c>
      <c r="D41" s="35" t="s">
        <v>44</v>
      </c>
      <c r="E41" s="37" t="s">
        <v>457</v>
      </c>
      <c r="F41" s="38" t="s">
        <v>153</v>
      </c>
      <c r="G41" s="39">
        <v>35</v>
      </c>
      <c r="H41" s="40">
        <v>0</v>
      </c>
      <c r="I41" s="40">
        <f>ROUND(G41*H41,P4)</f>
        <v>0</v>
      </c>
      <c r="J41" s="38" t="s">
        <v>432</v>
      </c>
      <c r="O41" s="41">
        <f>I41*0.21</f>
        <v>0</v>
      </c>
      <c r="P41">
        <v>3</v>
      </c>
    </row>
    <row r="42">
      <c r="A42" s="35" t="s">
        <v>47</v>
      </c>
      <c r="B42" s="42"/>
      <c r="C42" s="43"/>
      <c r="D42" s="43"/>
      <c r="E42" s="46" t="s">
        <v>44</v>
      </c>
      <c r="F42" s="43"/>
      <c r="G42" s="43"/>
      <c r="H42" s="43"/>
      <c r="I42" s="43"/>
      <c r="J42" s="44"/>
    </row>
    <row r="43" ht="30">
      <c r="A43" s="35" t="s">
        <v>42</v>
      </c>
      <c r="B43" s="35">
        <v>14</v>
      </c>
      <c r="C43" s="36" t="s">
        <v>458</v>
      </c>
      <c r="D43" s="35" t="s">
        <v>44</v>
      </c>
      <c r="E43" s="37" t="s">
        <v>459</v>
      </c>
      <c r="F43" s="38" t="s">
        <v>76</v>
      </c>
      <c r="G43" s="39">
        <v>1</v>
      </c>
      <c r="H43" s="40">
        <v>0</v>
      </c>
      <c r="I43" s="40">
        <f>ROUND(G43*H43,P4)</f>
        <v>0</v>
      </c>
      <c r="J43" s="38" t="s">
        <v>432</v>
      </c>
      <c r="O43" s="41">
        <f>I43*0.21</f>
        <v>0</v>
      </c>
      <c r="P43">
        <v>3</v>
      </c>
    </row>
    <row r="44">
      <c r="A44" s="35" t="s">
        <v>47</v>
      </c>
      <c r="B44" s="47"/>
      <c r="C44" s="48"/>
      <c r="D44" s="48"/>
      <c r="E44" s="37" t="s">
        <v>460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Klouček</dc:creator>
  <cp:lastModifiedBy>Zdeněk Klouček</cp:lastModifiedBy>
  <dcterms:created xsi:type="dcterms:W3CDTF">2024-09-26T11:25:00Z</dcterms:created>
  <dcterms:modified xsi:type="dcterms:W3CDTF">2024-09-26T11:25:02Z</dcterms:modified>
</cp:coreProperties>
</file>