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scz-my.sharepoint.com/personal/nina_hruba_ksus_cz/Documents/Plocha/"/>
    </mc:Choice>
  </mc:AlternateContent>
  <xr:revisionPtr revIDLastSave="4" documentId="8_{1C24C294-3EBB-4956-B8C2-186B3F52C11F}" xr6:coauthVersionLast="47" xr6:coauthVersionMax="47" xr10:uidLastSave="{1382CE56-85BC-4097-8E7D-C33F69F06A5B}"/>
  <bookViews>
    <workbookView xWindow="-120" yWindow="-120" windowWidth="29040" windowHeight="15720" xr2:uid="{6F61B2E7-E188-4FB6-9464-9BBF7D3CD660}"/>
  </bookViews>
  <sheets>
    <sheet name="II-101 Břežanské údolí, sanace " sheetId="1" r:id="rId1"/>
    <sheet name="II 115 Řevnice - Vižina, rek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G4" i="2" s="1"/>
  <c r="H5" i="2" s="1"/>
  <c r="H35" i="1"/>
  <c r="H31" i="1"/>
  <c r="H27" i="1"/>
  <c r="H23" i="1"/>
  <c r="H20" i="1"/>
  <c r="H16" i="1"/>
  <c r="H13" i="1"/>
  <c r="H9" i="1"/>
  <c r="G4" i="1" l="1"/>
  <c r="G5" i="1"/>
  <c r="H6" i="1" l="1"/>
</calcChain>
</file>

<file path=xl/sharedStrings.xml><?xml version="1.0" encoding="utf-8"?>
<sst xmlns="http://schemas.openxmlformats.org/spreadsheetml/2006/main" count="91" uniqueCount="39">
  <si>
    <t>II-101 Břežanské údolí, sanace skalních svahů</t>
  </si>
  <si>
    <t>11</t>
  </si>
  <si>
    <t>12</t>
  </si>
  <si>
    <t>11120R</t>
  </si>
  <si>
    <t>11204</t>
  </si>
  <si>
    <t/>
  </si>
  <si>
    <t>odstranění dřevité vegetace - nálet, horolezecky 
štěpkování</t>
  </si>
  <si>
    <t>80,0*10,0=800,000 [A] m2</t>
  </si>
  <si>
    <t>odstranění křovin a stromů do průměru 100 mm doprava dřevin bez ohledu na vzdálenost  
spálení na hromadách nebo štěpkování</t>
  </si>
  <si>
    <t>vzrostlé stromy pr. do 25 cm, obvod do 80 cm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</si>
  <si>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</si>
  <si>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M2</t>
  </si>
  <si>
    <t>KUS</t>
  </si>
  <si>
    <t>2022_OTSKP</t>
  </si>
  <si>
    <t>10</t>
  </si>
  <si>
    <t>76,0*9,0=684,000 [A] m2</t>
  </si>
  <si>
    <t>ODSTRANĚNÍ KŘOVIN HOROLEZECKY - úsek 15</t>
  </si>
  <si>
    <t>KÁCENÍ STROMŮ D KMENE DO 0,3M S ODSTRANĚNÍM PAŘEZŮ - úsek 15</t>
  </si>
  <si>
    <t>ODSTRANĚNÍ KŘOVIN HOROLEZECKY - úsek 9</t>
  </si>
  <si>
    <t>KÁCENÍ STROMŮ D KMENE DO 0,3M S ODSTRANĚNÍM PAŘEZŮ - úsek 9</t>
  </si>
  <si>
    <t>40,0*7,0=280,000 [A] m2</t>
  </si>
  <si>
    <t>ODSTRANĚNÍ KŘOVIN HOROLEZECKY - úsek 8</t>
  </si>
  <si>
    <t>KÁCENÍ STROMŮ D KMENE DO 0,3M S ODSTRANĚNÍM PAŘEZŮ - úsek 8</t>
  </si>
  <si>
    <t>55,0*8,0=440,000 [A] m2</t>
  </si>
  <si>
    <t>ODSTRANĚNÍ KŘOVIN HOROLEZECKY - úsek 4</t>
  </si>
  <si>
    <t>KÁCENÍ STROMŮ D KMENE DO 0,3M S ODSTRANĚNÍM PAŘEZŮ - úsek 4</t>
  </si>
  <si>
    <t>II/115 Řevnice - Vižina, rekonstrukce - 2. etapa</t>
  </si>
  <si>
    <t>6</t>
  </si>
  <si>
    <t>11120</t>
  </si>
  <si>
    <t>ODSTRANĚNÍ KŘOVIN</t>
  </si>
  <si>
    <t>odstranění křovin a stromů do průměru 100 mm, doprava dřevin na předepsanou vzdálenost, štěpka - odkup zhotovitelem. 
- v Úseku č.2 
Plocha zjištěna planimetrováním. 
výpočet viz "Výkaz výměr SO 102 - Vozovky"</t>
  </si>
  <si>
    <t>jednotková cena</t>
  </si>
  <si>
    <t>ODSTRANĚNÍ KŘOVIN HOROLEZECKY - všechny úseky kompletně</t>
  </si>
  <si>
    <t>KÁCENÍ STROMŮ D KMENE DO 0,3M S ODSTRANĚNÍM PAŘEZŮ - všechny úseky kompletně</t>
  </si>
  <si>
    <t>CELKEM Kč</t>
  </si>
  <si>
    <t xml:space="preserve">ODSTRANĚNÍ KŘOVIN </t>
  </si>
  <si>
    <t>žlutě ocení uchazeč</t>
  </si>
  <si>
    <t>CELKEM Kč bez DPH</t>
  </si>
  <si>
    <t>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</si>
</sst>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Kč&quot;"/>
  </numFmts>
  <fonts count="9" x14ac:knownFonts="1">
    <font>
      <sz val="11"/>
      <color theme="1"/>
      <name val="Aptos Narrow"/>
      <family val="2"/>
      <charset val="238"/>
      <scheme val="minor"/>
    </font>
    <font>
      <sz val="10"/>
      <name val="Arial"/>
    </font>
    <font>
      <i/>
      <sz val="10"/>
      <name val="Arial"/>
    </font>
    <font>
      <b/>
      <sz val="11"/>
      <color theme="1"/>
      <name val="Aptos Narrow"/>
      <family val="2"/>
      <scheme val="minor"/>
    </font>
    <font>
      <i/>
      <sz val="10"/>
      <name val="Arial"/>
      <family val="2"/>
      <charset val="238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/>
    </xf>
    <xf numFmtId="4" fontId="0" fillId="2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1" xfId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1" applyFont="1" applyAlignment="1">
      <alignment horizontal="center"/>
    </xf>
    <xf numFmtId="0" fontId="0" fillId="2" borderId="1" xfId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" fontId="0" fillId="4" borderId="1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65" fontId="6" fillId="0" borderId="0" xfId="0" applyNumberFormat="1" applyFont="1"/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4" borderId="0" xfId="0" applyFont="1" applyFill="1" applyAlignment="1">
      <alignment horizontal="center"/>
    </xf>
    <xf numFmtId="165" fontId="6" fillId="0" borderId="6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2">
    <cellStyle name="Normal" xfId="1" xr:uid="{921BC818-F3D9-4F57-8AE0-7AB565FF82D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2721-B696-4B2F-821B-F6D274627FB6}">
  <dimension ref="A2:I38"/>
  <sheetViews>
    <sheetView tabSelected="1" topLeftCell="A17" workbookViewId="0">
      <selection activeCell="G9" sqref="G9"/>
    </sheetView>
  </sheetViews>
  <sheetFormatPr defaultRowHeight="15" x14ac:dyDescent="0.25"/>
  <cols>
    <col min="4" max="4" width="63.85546875" customWidth="1"/>
    <col min="7" max="7" width="10.85546875" customWidth="1"/>
    <col min="8" max="8" width="14" customWidth="1"/>
    <col min="9" max="9" width="11.85546875" customWidth="1"/>
  </cols>
  <sheetData>
    <row r="2" spans="1:9" ht="15.75" x14ac:dyDescent="0.25">
      <c r="A2" s="24" t="s">
        <v>0</v>
      </c>
      <c r="B2" s="24"/>
      <c r="C2" s="24"/>
      <c r="D2" s="24"/>
    </row>
    <row r="3" spans="1:9" x14ac:dyDescent="0.25">
      <c r="G3" s="25" t="s">
        <v>37</v>
      </c>
      <c r="H3" s="25"/>
      <c r="I3" s="25"/>
    </row>
    <row r="4" spans="1:9" x14ac:dyDescent="0.25">
      <c r="A4" s="27" t="s">
        <v>32</v>
      </c>
      <c r="B4" s="27"/>
      <c r="C4" s="27"/>
      <c r="D4" s="27"/>
      <c r="E4" s="20" t="s">
        <v>11</v>
      </c>
      <c r="F4" s="22">
        <v>2204</v>
      </c>
      <c r="G4" s="30">
        <f>H9+H16+H23+H31</f>
        <v>0</v>
      </c>
      <c r="H4" s="31"/>
      <c r="I4" s="32"/>
    </row>
    <row r="5" spans="1:9" x14ac:dyDescent="0.25">
      <c r="A5" s="27" t="s">
        <v>33</v>
      </c>
      <c r="B5" s="27"/>
      <c r="C5" s="27"/>
      <c r="D5" s="27"/>
      <c r="E5" s="20" t="s">
        <v>12</v>
      </c>
      <c r="F5" s="22">
        <v>28</v>
      </c>
      <c r="G5" s="30">
        <f>H13+H20+H27+H35</f>
        <v>0</v>
      </c>
      <c r="H5" s="31"/>
      <c r="I5" s="32"/>
    </row>
    <row r="6" spans="1:9" x14ac:dyDescent="0.25">
      <c r="E6" s="26" t="s">
        <v>38</v>
      </c>
      <c r="F6" s="26"/>
      <c r="G6" s="26"/>
      <c r="H6" s="29">
        <f>G4+G5</f>
        <v>0</v>
      </c>
      <c r="I6" s="29"/>
    </row>
    <row r="7" spans="1:9" x14ac:dyDescent="0.25">
      <c r="G7" s="11"/>
      <c r="H7" s="11"/>
    </row>
    <row r="8" spans="1:9" ht="30" x14ac:dyDescent="0.25">
      <c r="A8" s="28" t="s">
        <v>36</v>
      </c>
      <c r="B8" s="28"/>
      <c r="C8" s="28"/>
      <c r="G8" s="14" t="s">
        <v>31</v>
      </c>
      <c r="H8" s="19" t="s">
        <v>34</v>
      </c>
    </row>
    <row r="9" spans="1:9" ht="18" customHeight="1" x14ac:dyDescent="0.25">
      <c r="A9" s="1" t="s">
        <v>1</v>
      </c>
      <c r="B9" s="1" t="s">
        <v>3</v>
      </c>
      <c r="C9" s="2" t="s">
        <v>5</v>
      </c>
      <c r="D9" s="10" t="s">
        <v>16</v>
      </c>
      <c r="E9" s="13" t="s">
        <v>11</v>
      </c>
      <c r="F9" s="7">
        <v>800</v>
      </c>
      <c r="G9" s="18"/>
      <c r="H9" s="6">
        <f>F9*G9</f>
        <v>0</v>
      </c>
      <c r="I9" s="5"/>
    </row>
    <row r="10" spans="1:9" ht="36.75" customHeight="1" x14ac:dyDescent="0.25">
      <c r="D10" s="3" t="s">
        <v>6</v>
      </c>
    </row>
    <row r="11" spans="1:9" ht="15.75" customHeight="1" x14ac:dyDescent="0.25">
      <c r="D11" s="4" t="s">
        <v>7</v>
      </c>
    </row>
    <row r="12" spans="1:9" ht="57.75" customHeight="1" x14ac:dyDescent="0.25">
      <c r="D12" s="3" t="s">
        <v>8</v>
      </c>
    </row>
    <row r="13" spans="1:9" ht="18.75" customHeight="1" x14ac:dyDescent="0.25">
      <c r="A13" s="1" t="s">
        <v>2</v>
      </c>
      <c r="B13" s="1" t="s">
        <v>4</v>
      </c>
      <c r="C13" s="2" t="s">
        <v>5</v>
      </c>
      <c r="D13" s="10" t="s">
        <v>17</v>
      </c>
      <c r="E13" s="13" t="s">
        <v>12</v>
      </c>
      <c r="F13" s="7">
        <v>5</v>
      </c>
      <c r="G13" s="18"/>
      <c r="H13" s="6">
        <f>F13*G13</f>
        <v>0</v>
      </c>
      <c r="I13" s="5" t="s">
        <v>13</v>
      </c>
    </row>
    <row r="14" spans="1:9" ht="21" customHeight="1" x14ac:dyDescent="0.25">
      <c r="D14" s="3" t="s">
        <v>9</v>
      </c>
    </row>
    <row r="15" spans="1:9" ht="210" customHeight="1" x14ac:dyDescent="0.25">
      <c r="D15" s="3" t="s">
        <v>10</v>
      </c>
    </row>
    <row r="16" spans="1:9" x14ac:dyDescent="0.25">
      <c r="A16" s="1" t="s">
        <v>14</v>
      </c>
      <c r="B16" s="1" t="s">
        <v>3</v>
      </c>
      <c r="C16" s="2" t="s">
        <v>5</v>
      </c>
      <c r="D16" s="10" t="s">
        <v>18</v>
      </c>
      <c r="E16" s="13" t="s">
        <v>11</v>
      </c>
      <c r="F16" s="7">
        <v>684</v>
      </c>
      <c r="G16" s="18"/>
      <c r="H16" s="6">
        <f>F16*G16</f>
        <v>0</v>
      </c>
      <c r="I16" s="5"/>
    </row>
    <row r="17" spans="1:9" ht="30" x14ac:dyDescent="0.25">
      <c r="D17" s="3" t="s">
        <v>6</v>
      </c>
    </row>
    <row r="18" spans="1:9" x14ac:dyDescent="0.25">
      <c r="D18" s="9" t="s">
        <v>15</v>
      </c>
    </row>
    <row r="19" spans="1:9" ht="45" x14ac:dyDescent="0.25">
      <c r="D19" s="3" t="s">
        <v>8</v>
      </c>
    </row>
    <row r="20" spans="1:9" ht="16.5" customHeight="1" x14ac:dyDescent="0.25">
      <c r="A20" s="1" t="s">
        <v>1</v>
      </c>
      <c r="B20" s="1" t="s">
        <v>4</v>
      </c>
      <c r="C20" s="2" t="s">
        <v>5</v>
      </c>
      <c r="D20" s="10" t="s">
        <v>19</v>
      </c>
      <c r="E20" s="13" t="s">
        <v>12</v>
      </c>
      <c r="F20" s="7">
        <v>10</v>
      </c>
      <c r="G20" s="18"/>
      <c r="H20" s="6">
        <f>F20*G20</f>
        <v>0</v>
      </c>
      <c r="I20" s="5" t="s">
        <v>13</v>
      </c>
    </row>
    <row r="21" spans="1:9" x14ac:dyDescent="0.25">
      <c r="D21" s="3" t="s">
        <v>9</v>
      </c>
    </row>
    <row r="22" spans="1:9" ht="195" x14ac:dyDescent="0.25">
      <c r="D22" s="3" t="s">
        <v>10</v>
      </c>
    </row>
    <row r="23" spans="1:9" x14ac:dyDescent="0.25">
      <c r="A23" s="1" t="s">
        <v>14</v>
      </c>
      <c r="B23" s="1" t="s">
        <v>3</v>
      </c>
      <c r="C23" s="2" t="s">
        <v>5</v>
      </c>
      <c r="D23" s="10" t="s">
        <v>21</v>
      </c>
      <c r="E23" s="13" t="s">
        <v>11</v>
      </c>
      <c r="F23" s="7">
        <v>280</v>
      </c>
      <c r="G23" s="18"/>
      <c r="H23" s="6">
        <f>F23*G23</f>
        <v>0</v>
      </c>
      <c r="I23" s="5"/>
    </row>
    <row r="24" spans="1:9" ht="30" x14ac:dyDescent="0.25">
      <c r="D24" s="3" t="s">
        <v>6</v>
      </c>
    </row>
    <row r="25" spans="1:9" x14ac:dyDescent="0.25">
      <c r="D25" s="9" t="s">
        <v>20</v>
      </c>
    </row>
    <row r="26" spans="1:9" ht="45" x14ac:dyDescent="0.25">
      <c r="D26" s="3" t="s">
        <v>8</v>
      </c>
    </row>
    <row r="27" spans="1:9" ht="17.25" customHeight="1" x14ac:dyDescent="0.25">
      <c r="A27" s="1" t="s">
        <v>1</v>
      </c>
      <c r="B27" s="1" t="s">
        <v>4</v>
      </c>
      <c r="C27" s="2" t="s">
        <v>5</v>
      </c>
      <c r="D27" s="10" t="s">
        <v>22</v>
      </c>
      <c r="E27" s="13" t="s">
        <v>12</v>
      </c>
      <c r="F27" s="7">
        <v>4</v>
      </c>
      <c r="G27" s="18"/>
      <c r="H27" s="6">
        <f>F27*G27</f>
        <v>0</v>
      </c>
      <c r="I27" s="5" t="s">
        <v>13</v>
      </c>
    </row>
    <row r="28" spans="1:9" x14ac:dyDescent="0.25">
      <c r="D28" s="3" t="s">
        <v>9</v>
      </c>
    </row>
    <row r="29" spans="1:9" x14ac:dyDescent="0.25">
      <c r="D29" s="9" t="s">
        <v>5</v>
      </c>
    </row>
    <row r="30" spans="1:9" ht="195" x14ac:dyDescent="0.25">
      <c r="D30" s="3" t="s">
        <v>10</v>
      </c>
    </row>
    <row r="31" spans="1:9" x14ac:dyDescent="0.25">
      <c r="A31" s="1" t="s">
        <v>1</v>
      </c>
      <c r="B31" s="1" t="s">
        <v>3</v>
      </c>
      <c r="C31" s="2" t="s">
        <v>5</v>
      </c>
      <c r="D31" s="10" t="s">
        <v>24</v>
      </c>
      <c r="E31" s="13" t="s">
        <v>11</v>
      </c>
      <c r="F31" s="7">
        <v>440</v>
      </c>
      <c r="G31" s="18"/>
      <c r="H31" s="6">
        <f>F31*G31</f>
        <v>0</v>
      </c>
      <c r="I31" s="5"/>
    </row>
    <row r="32" spans="1:9" ht="30" x14ac:dyDescent="0.25">
      <c r="D32" s="3" t="s">
        <v>6</v>
      </c>
    </row>
    <row r="33" spans="1:9" x14ac:dyDescent="0.25">
      <c r="D33" s="9" t="s">
        <v>23</v>
      </c>
    </row>
    <row r="34" spans="1:9" ht="45" x14ac:dyDescent="0.25">
      <c r="D34" s="3" t="s">
        <v>8</v>
      </c>
    </row>
    <row r="35" spans="1:9" ht="16.5" customHeight="1" x14ac:dyDescent="0.25">
      <c r="A35" s="1" t="s">
        <v>2</v>
      </c>
      <c r="B35" s="1" t="s">
        <v>4</v>
      </c>
      <c r="C35" s="2" t="s">
        <v>5</v>
      </c>
      <c r="D35" s="10" t="s">
        <v>25</v>
      </c>
      <c r="E35" s="13" t="s">
        <v>12</v>
      </c>
      <c r="F35" s="7">
        <v>9</v>
      </c>
      <c r="G35" s="18"/>
      <c r="H35" s="6">
        <f>F35*G35</f>
        <v>0</v>
      </c>
      <c r="I35" s="5" t="s">
        <v>13</v>
      </c>
    </row>
    <row r="36" spans="1:9" x14ac:dyDescent="0.25">
      <c r="D36" s="3" t="s">
        <v>9</v>
      </c>
    </row>
    <row r="37" spans="1:9" x14ac:dyDescent="0.25">
      <c r="D37" s="9" t="s">
        <v>5</v>
      </c>
    </row>
    <row r="38" spans="1:9" ht="195" x14ac:dyDescent="0.25">
      <c r="D38" s="3" t="s">
        <v>10</v>
      </c>
    </row>
  </sheetData>
  <mergeCells count="8">
    <mergeCell ref="G3:I3"/>
    <mergeCell ref="E6:G6"/>
    <mergeCell ref="A4:D4"/>
    <mergeCell ref="A5:D5"/>
    <mergeCell ref="A8:C8"/>
    <mergeCell ref="H6:I6"/>
    <mergeCell ref="G4:I4"/>
    <mergeCell ref="G5:I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BF22-3A3F-4DDD-AE11-5822DC603B8A}">
  <dimension ref="A2:I9"/>
  <sheetViews>
    <sheetView workbookViewId="0">
      <selection activeCell="G9" sqref="G9"/>
    </sheetView>
  </sheetViews>
  <sheetFormatPr defaultRowHeight="15" x14ac:dyDescent="0.25"/>
  <cols>
    <col min="4" max="4" width="43.140625" customWidth="1"/>
    <col min="7" max="7" width="14.85546875" customWidth="1"/>
    <col min="8" max="8" width="15" customWidth="1"/>
    <col min="9" max="9" width="11.7109375" customWidth="1"/>
  </cols>
  <sheetData>
    <row r="2" spans="1:9" ht="15.75" x14ac:dyDescent="0.25">
      <c r="A2" s="24" t="s">
        <v>26</v>
      </c>
      <c r="B2" s="24"/>
      <c r="C2" s="24"/>
      <c r="D2" s="24"/>
    </row>
    <row r="3" spans="1:9" x14ac:dyDescent="0.25">
      <c r="A3" s="8"/>
      <c r="B3" s="8"/>
      <c r="C3" s="8"/>
      <c r="D3" s="8"/>
      <c r="G3" s="25" t="s">
        <v>37</v>
      </c>
      <c r="H3" s="25"/>
      <c r="I3" s="25"/>
    </row>
    <row r="4" spans="1:9" x14ac:dyDescent="0.25">
      <c r="A4" s="33" t="s">
        <v>35</v>
      </c>
      <c r="B4" s="33"/>
      <c r="C4" s="33"/>
      <c r="D4" s="33"/>
      <c r="E4" s="20" t="s">
        <v>11</v>
      </c>
      <c r="F4" s="21">
        <v>1425</v>
      </c>
      <c r="G4" s="30">
        <f>H8</f>
        <v>0</v>
      </c>
      <c r="H4" s="31"/>
      <c r="I4" s="32"/>
    </row>
    <row r="5" spans="1:9" x14ac:dyDescent="0.25">
      <c r="A5" s="15"/>
      <c r="B5" s="15"/>
      <c r="C5" s="15"/>
      <c r="D5" s="15"/>
      <c r="F5" s="26" t="s">
        <v>38</v>
      </c>
      <c r="G5" s="26"/>
      <c r="H5" s="23">
        <f>G4</f>
        <v>0</v>
      </c>
    </row>
    <row r="6" spans="1:9" x14ac:dyDescent="0.25">
      <c r="A6" s="15"/>
      <c r="B6" s="15"/>
      <c r="C6" s="15"/>
      <c r="D6" s="15"/>
    </row>
    <row r="7" spans="1:9" ht="30" x14ac:dyDescent="0.25">
      <c r="A7" s="34" t="s">
        <v>36</v>
      </c>
      <c r="B7" s="34"/>
      <c r="C7" s="34"/>
      <c r="G7" s="12" t="s">
        <v>31</v>
      </c>
      <c r="H7" s="17" t="s">
        <v>34</v>
      </c>
    </row>
    <row r="8" spans="1:9" ht="16.5" customHeight="1" x14ac:dyDescent="0.25">
      <c r="A8" s="1" t="s">
        <v>27</v>
      </c>
      <c r="B8" s="1" t="s">
        <v>28</v>
      </c>
      <c r="C8" s="2" t="s">
        <v>5</v>
      </c>
      <c r="D8" s="16" t="s">
        <v>29</v>
      </c>
      <c r="E8" s="5" t="s">
        <v>11</v>
      </c>
      <c r="F8" s="6">
        <v>1425</v>
      </c>
      <c r="G8" s="18"/>
      <c r="H8" s="6">
        <f>F8*G8</f>
        <v>0</v>
      </c>
      <c r="I8" s="5" t="s">
        <v>13</v>
      </c>
    </row>
    <row r="9" spans="1:9" ht="96" customHeight="1" x14ac:dyDescent="0.25">
      <c r="D9" s="3" t="s">
        <v>30</v>
      </c>
    </row>
  </sheetData>
  <mergeCells count="5">
    <mergeCell ref="G3:I3"/>
    <mergeCell ref="F5:G5"/>
    <mergeCell ref="A4:D4"/>
    <mergeCell ref="A7:C7"/>
    <mergeCell ref="G4:I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II-101 Břežanské údolí, sanace </vt:lpstr>
      <vt:lpstr>II 115 Řevnice - Vižina, rekons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Nina</dc:creator>
  <cp:lastModifiedBy>Hrubá Nina</cp:lastModifiedBy>
  <dcterms:created xsi:type="dcterms:W3CDTF">2024-12-05T10:58:51Z</dcterms:created>
  <dcterms:modified xsi:type="dcterms:W3CDTF">2024-12-12T08:47:23Z</dcterms:modified>
</cp:coreProperties>
</file>