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1-prj\CZ\2019_0002_III_12144_Strezimir_most 398398\03_Projekt\04_PDPS\"/>
    </mc:Choice>
  </mc:AlternateContent>
  <bookViews>
    <workbookView xWindow="0" yWindow="0" windowWidth="0" windowHeight="0" activeTab="2"/>
  </bookViews>
  <sheets>
    <sheet name="ETAPA 1SO 001" sheetId="3" r:id="rId1"/>
    <sheet name="ETAPA 1SO 100a" sheetId="4" r:id="rId2"/>
    <sheet name="ETAPA 1SO 201" sheetId="5" r:id="rId3"/>
    <sheet name="Seznam figur" sheetId="2" r:id="rId4"/>
  </sheets>
  <calcPr/>
</workbook>
</file>

<file path=xl/calcChain.xml><?xml version="1.0" encoding="utf-8"?>
<calcChain xmlns="http://schemas.openxmlformats.org/spreadsheetml/2006/main">
  <c i="5" l="1" r="I3"/>
  <c r="I287"/>
  <c r="O296"/>
  <c r="I296"/>
  <c r="O292"/>
  <c r="I292"/>
  <c r="O288"/>
  <c r="I288"/>
  <c r="I270"/>
  <c r="O283"/>
  <c r="I283"/>
  <c r="O279"/>
  <c r="I279"/>
  <c r="O275"/>
  <c r="I275"/>
  <c r="O271"/>
  <c r="I271"/>
  <c r="I245"/>
  <c r="O266"/>
  <c r="I266"/>
  <c r="O262"/>
  <c r="I262"/>
  <c r="O258"/>
  <c r="I258"/>
  <c r="O254"/>
  <c r="I254"/>
  <c r="O250"/>
  <c r="I250"/>
  <c r="O246"/>
  <c r="I246"/>
  <c r="I204"/>
  <c r="O241"/>
  <c r="I241"/>
  <c r="O237"/>
  <c r="I237"/>
  <c r="O233"/>
  <c r="I233"/>
  <c r="O229"/>
  <c r="I229"/>
  <c r="O225"/>
  <c r="I225"/>
  <c r="O221"/>
  <c r="I221"/>
  <c r="O217"/>
  <c r="I217"/>
  <c r="O213"/>
  <c r="I213"/>
  <c r="O209"/>
  <c r="I209"/>
  <c r="O205"/>
  <c r="I205"/>
  <c r="I179"/>
  <c r="O200"/>
  <c r="I200"/>
  <c r="O196"/>
  <c r="I196"/>
  <c r="O192"/>
  <c r="I192"/>
  <c r="O188"/>
  <c r="I188"/>
  <c r="O184"/>
  <c r="I184"/>
  <c r="O180"/>
  <c r="I180"/>
  <c r="I150"/>
  <c r="O175"/>
  <c r="I175"/>
  <c r="O171"/>
  <c r="I171"/>
  <c r="O167"/>
  <c r="I167"/>
  <c r="O163"/>
  <c r="I163"/>
  <c r="O159"/>
  <c r="I159"/>
  <c r="O155"/>
  <c r="I155"/>
  <c r="O151"/>
  <c r="I151"/>
  <c r="I77"/>
  <c r="O146"/>
  <c r="I146"/>
  <c r="O142"/>
  <c r="I142"/>
  <c r="O138"/>
  <c r="I138"/>
  <c r="O134"/>
  <c r="I134"/>
  <c r="O130"/>
  <c r="I130"/>
  <c r="O126"/>
  <c r="I126"/>
  <c r="O122"/>
  <c r="I122"/>
  <c r="O118"/>
  <c r="I118"/>
  <c r="O114"/>
  <c r="I114"/>
  <c r="O110"/>
  <c r="I110"/>
  <c r="O106"/>
  <c r="I106"/>
  <c r="O102"/>
  <c r="I102"/>
  <c r="O98"/>
  <c r="I98"/>
  <c r="O94"/>
  <c r="I94"/>
  <c r="O90"/>
  <c r="I90"/>
  <c r="O86"/>
  <c r="I86"/>
  <c r="O82"/>
  <c r="I82"/>
  <c r="O78"/>
  <c r="I78"/>
  <c r="I9"/>
  <c r="O74"/>
  <c r="I74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O10"/>
  <c r="I10"/>
  <c i="4" r="I3"/>
  <c r="I153"/>
  <c r="O202"/>
  <c r="I202"/>
  <c r="O198"/>
  <c r="I198"/>
  <c r="O194"/>
  <c r="I194"/>
  <c r="O190"/>
  <c r="I190"/>
  <c r="O186"/>
  <c r="I186"/>
  <c r="O182"/>
  <c r="I182"/>
  <c r="O178"/>
  <c r="I178"/>
  <c r="O174"/>
  <c r="I174"/>
  <c r="O170"/>
  <c r="I170"/>
  <c r="O166"/>
  <c r="I166"/>
  <c r="O162"/>
  <c r="I162"/>
  <c r="O158"/>
  <c r="I158"/>
  <c r="O154"/>
  <c r="I154"/>
  <c r="I112"/>
  <c r="O149"/>
  <c r="I149"/>
  <c r="O145"/>
  <c r="I145"/>
  <c r="O141"/>
  <c r="I141"/>
  <c r="O137"/>
  <c r="I137"/>
  <c r="O133"/>
  <c r="I133"/>
  <c r="O129"/>
  <c r="I129"/>
  <c r="O125"/>
  <c r="I125"/>
  <c r="O121"/>
  <c r="I121"/>
  <c r="O117"/>
  <c r="I117"/>
  <c r="O113"/>
  <c r="I113"/>
  <c r="I99"/>
  <c r="O108"/>
  <c r="I108"/>
  <c r="O104"/>
  <c r="I104"/>
  <c r="O100"/>
  <c r="I100"/>
  <c r="I22"/>
  <c r="O95"/>
  <c r="I95"/>
  <c r="O91"/>
  <c r="I91"/>
  <c r="O87"/>
  <c r="I87"/>
  <c r="O83"/>
  <c r="I83"/>
  <c r="O79"/>
  <c r="I79"/>
  <c r="O75"/>
  <c r="I75"/>
  <c r="O71"/>
  <c r="I71"/>
  <c r="O67"/>
  <c r="I67"/>
  <c r="O63"/>
  <c r="I63"/>
  <c r="O59"/>
  <c r="I59"/>
  <c r="O55"/>
  <c r="I55"/>
  <c r="O51"/>
  <c r="I51"/>
  <c r="O47"/>
  <c r="I47"/>
  <c r="O43"/>
  <c r="I43"/>
  <c r="O39"/>
  <c r="I39"/>
  <c r="O35"/>
  <c r="I35"/>
  <c r="O31"/>
  <c r="I31"/>
  <c r="O27"/>
  <c r="I27"/>
  <c r="O23"/>
  <c r="I23"/>
  <c r="I9"/>
  <c r="O18"/>
  <c r="I18"/>
  <c r="O14"/>
  <c r="I14"/>
  <c r="O10"/>
  <c r="I10"/>
  <c i="3" r="I3"/>
  <c r="I48"/>
  <c r="O81"/>
  <c r="I81"/>
  <c r="O77"/>
  <c r="I77"/>
  <c r="O73"/>
  <c r="I73"/>
  <c r="O69"/>
  <c r="I69"/>
  <c r="O65"/>
  <c r="I65"/>
  <c r="O61"/>
  <c r="I61"/>
  <c r="O57"/>
  <c r="I57"/>
  <c r="O53"/>
  <c r="I53"/>
  <c r="O49"/>
  <c r="I49"/>
  <c r="I43"/>
  <c r="O44"/>
  <c r="I44"/>
  <c r="I30"/>
  <c r="O39"/>
  <c r="I39"/>
  <c r="O35"/>
  <c r="I35"/>
  <c r="O31"/>
  <c r="I31"/>
  <c r="I9"/>
  <c r="O26"/>
  <c r="I26"/>
  <c r="O22"/>
  <c r="I22"/>
  <c r="O18"/>
  <c r="I18"/>
  <c r="O14"/>
  <c r="I14"/>
  <c r="O10"/>
  <c r="I10"/>
</calcChain>
</file>

<file path=xl/sharedStrings.xml><?xml version="1.0" encoding="utf-8"?>
<sst xmlns="http://schemas.openxmlformats.org/spreadsheetml/2006/main">
  <si>
    <t>EstiCon</t>
  </si>
  <si>
    <t xml:space="preserve">Firma: </t>
  </si>
  <si>
    <t>Soupis prací objektu</t>
  </si>
  <si>
    <t>S</t>
  </si>
  <si>
    <t>Stavba:</t>
  </si>
  <si>
    <t>2019/0002</t>
  </si>
  <si>
    <t>III/12144 Střezimíř, most ev. č. 12144-3</t>
  </si>
  <si>
    <t>SO 001</t>
  </si>
  <si>
    <t>O</t>
  </si>
  <si>
    <t>Objekt:</t>
  </si>
  <si>
    <t>ETAPA 1</t>
  </si>
  <si>
    <t>O1</t>
  </si>
  <si>
    <t>Rozpočet:</t>
  </si>
  <si>
    <t>Demolice mostu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</si>
  <si>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</si>
  <si>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</si>
  <si>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</si>
  <si>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</si>
  <si>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</si>
  <si>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</si>
  <si>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</si>
  <si>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</si>
  <si>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</si>
  <si>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</si>
  <si>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</si>
  <si>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</si>
  <si>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</si>
  <si>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</si>
  <si>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</si>
  <si>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015112</t>
  </si>
  <si>
    <t/>
  </si>
  <si>
    <t xml:space="preserve">POPLATKY ZA LIKVIDACI ODPADŮ NEKONTAMINOVANÝCH - 17 05 04  VYTĚŽENÉ ZEMINY A HORNINY -  II. TŘÍDA TĚŽITELNOSTI</t>
  </si>
  <si>
    <t>T</t>
  </si>
  <si>
    <t>PP</t>
  </si>
  <si>
    <t>zbytek zásypu klenby (1,7 t/m3)_x000d_
(část využita při výstavbě mostu)_x000d_
pol. 131838 - pol. SO201 (17411+17110)</t>
  </si>
  <si>
    <t>VV</t>
  </si>
  <si>
    <t>[!131838]-(42,75+5,155) = 551,295 [A]</t>
  </si>
  <si>
    <t>TS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</si>
  <si>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</si>
  <si>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015140</t>
  </si>
  <si>
    <t xml:space="preserve">POPLATKY ZA LIKVIDACI ODPADŮ NEKONTAMINOVANÝCH - 17 01 01  BETON Z DEMOLIC OBJEKTŮ, ZÁKLADŮ TV</t>
  </si>
  <si>
    <t>k fakturaci budou doloženy vážní lístky ze skládky/zařízení na likvidaci odpadu_x000d_
2500 kg/m3</t>
  </si>
  <si>
    <t>ŽB dle pol. 966168 [!966168]*2,5 = 628,125 [A]</t>
  </si>
  <si>
    <t>015170</t>
  </si>
  <si>
    <t xml:space="preserve">POPLATKY ZA LIKVIDACI ODPADŮ NEKONTAMINOVANÝCH - 17 02 01  DŘEVO PO STAVEBNÍM POUŽITÍ, Z DEMOLIC</t>
  </si>
  <si>
    <t>dřevo z demolice garáže na poz. 22/3_x000d_
(800 kg/m3)</t>
  </si>
  <si>
    <t>0,8*[!96617] = 19,240 [A]</t>
  </si>
  <si>
    <t>015330</t>
  </si>
  <si>
    <t xml:space="preserve">POPLATKY ZA LIKVIDACI ODPADŮ NEKONTAMINOVANÝCH - 17 05 04  KAMENNÁ SUŤ</t>
  </si>
  <si>
    <t>k fakturaci budou doloženy vážní lístky ze skládky/zařízení na likvidaci odpadu_x000d_
bez kamenů z klenby, které budou uloženy na pozemku obce_x000d_
(2700 kg/m3)</t>
  </si>
  <si>
    <t>dle pol. 966138 ([!966138]-66)*2,7 = 767,248 [A]</t>
  </si>
  <si>
    <t>015760</t>
  </si>
  <si>
    <t xml:space="preserve">POPLATKY ZA LIKVIDACI ODPADŮ NEBEZPEČNÝCH - 17 06 03*  IZOLAČNÍ MATERIÁLY OBSAHUJÍCÍ NEBEZPEČNÉ LÁTKY</t>
  </si>
  <si>
    <t>původní mostní izolace (odhad 6,5 kg/m2)
k fakturaci budou doloženy vážní lístky ze skládky/zařízení na likvidaci odpadu</t>
  </si>
  <si>
    <t>dle pol. 97817 [!97817]*6,5*0,001 = 0,728 [A]</t>
  </si>
  <si>
    <t>1</t>
  </si>
  <si>
    <t>Zemní práce</t>
  </si>
  <si>
    <t>122738</t>
  </si>
  <si>
    <t>ODKOPÁVKY A PROKOPÁVKY OBECNÉ TŘ. I, ODVOZ DO 20KM</t>
  </si>
  <si>
    <t>M3</t>
  </si>
  <si>
    <t>odstranění ochranné vrstvy z prostoru pod mostem</t>
  </si>
  <si>
    <t>0,5*(30+5)*10 = 175,000 [A]</t>
  </si>
  <si>
    <t xml:space="preserve"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</si>
  <si>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131838</t>
  </si>
  <si>
    <t>HLOUBENÍ JAM ZAPAŽ I NEPAŽ TŘ. II, ODVOZ DO 20KM</t>
  </si>
  <si>
    <t>odstranění zásypu klenby a přechodových oblastí mostu_x000d_
část použita při výstavbě nového mostu - odvoz na deponii_x000d_
zbytek odvoz na skládku</t>
  </si>
  <si>
    <t>(49,8+100)*4 = 599,200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</si>
  <si>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</si>
  <si>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17180</t>
  </si>
  <si>
    <t>ULOŽENÍ SYPANINY DO NÁSYPŮ Z NAKUPOVANÝCH MATERIÁLŮ</t>
  </si>
  <si>
    <t>ochrana prostoru pod mostem v tl. 0,5 m štěrkopísek_x000d_
vč. zpětného odkupu</t>
  </si>
  <si>
    <t xml:space="preserve"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</si>
  <si>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2</t>
  </si>
  <si>
    <t>Základy</t>
  </si>
  <si>
    <t>21461C</t>
  </si>
  <si>
    <t>SEPARAČNÍ GEOTEXTILIE DO 300G/M2</t>
  </si>
  <si>
    <t>M2</t>
  </si>
  <si>
    <t>ochrana prostoru pod mostem 2 vrstvami geotextilie min. 300 g/m2_x000d_
šířka mostu + 15 m na každou stanu</t>
  </si>
  <si>
    <t>(30+5)*10 = 350,000 [A]</t>
  </si>
  <si>
    <t>Položka zahrnuje:
- dodávku předepsané geotextilie
- úpravu, očištění a ochranu podkladu
- přichycení k podkladu, případně zatížení
- úpravy spojů a zajištění okrajů
- úpravy pro odvodnění
- nutné přesahy (nezapočítávají se do výměry)
- mimostaveništní a vnitrostaveništní dopravu
Položka nezahrnuje:
- x</t>
  </si>
  <si>
    <t>9</t>
  </si>
  <si>
    <t>Ostatní konstrukce a práce</t>
  </si>
  <si>
    <t>911DC3</t>
  </si>
  <si>
    <t>SVODIDLO BETON, ÚROVEŇ ZADRŽ H2 VÝŠ 1,0M - DEMONTÁŽ S PŘESUNEM</t>
  </si>
  <si>
    <t>M</t>
  </si>
  <si>
    <t>betonové svodidlo před mostem</t>
  </si>
  <si>
    <t>22 = 22,000 [A]</t>
  </si>
  <si>
    <t>Položka zahrnuje:
- demontáž a odstranění zařízení
- jeho odvoz na předepsané místo
Položka nezahrnuje:
- x
Způsob měření:
- vykazuje se délka svodidla v základní výšce, délka náběhů se nezapočítává</t>
  </si>
  <si>
    <t>911FC3</t>
  </si>
  <si>
    <t>SVODIDLO BETON, ÚROVEŇ ZADRŽ H2 VÝŠ 1,2M - DEMONTÁŽ S PŘESUNEM</t>
  </si>
  <si>
    <t>betonové svodidlo na mostě</t>
  </si>
  <si>
    <t>32,4*2 = 64,800 [A]</t>
  </si>
  <si>
    <t>966138</t>
  </si>
  <si>
    <t>BOURÁNÍ KONSTRUKCÍ Z KAMENE NA MC S ODVOZEM DO 20KM</t>
  </si>
  <si>
    <t>klenba mostu a opěry, křídla, poprsní zídky_x000d_
postupné rozebrání za plného podskružení</t>
  </si>
  <si>
    <t>klenba 0,6*5*22 = 66,000 [A]_x000d_
opěra 4*1*5 = 20,000 [B]_x000d_
křídla (5*1*1+4*1*0,9+3*1*0,8+2*1*0,7+1*1*0,6)+(8,5*1*0,85+7,5*1*0,75+6,5*1*0,65+5,5*1*0,55+4,5*1,5*0,45+3,5*1,5*0,35+2,5*1,5*0,25+1,5*1,5*0,15)+(5*1*1+3*1*0,8+2*1*0,7+1*1*0,6)+(8,5*1,5*1,35+7,5*1*1,25+6,5*1*1,15+5,5*1*1,05+4,5*1*0,95+3,5*1*0,85+2,5*1*0,75+1,5*1*0,65) = 98,588 [C]_x000d_
poprsní zídky (2,3*9+2,1*10+2,4*3,4+2,3*9,8+2,1*8,5+2,4*4,2)*0,5+(66+65,9)*0,875 = 165,578 [D]_x000d_
Celkové množství = 350,166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</si>
  <si>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</si>
  <si>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966168</t>
  </si>
  <si>
    <t>BOURÁNÍ KONSTRUKCÍ ZE ŽELEZOBETONU S ODVOZEM DO 20KM</t>
  </si>
  <si>
    <t>předpoklad základy mostu</t>
  </si>
  <si>
    <t>základ klenby 2*1,5*6 = 18,000 [A]_x000d_
základy křídel (2*1*3*5+2*1*1,5+1*1,5*1,5+0,5*1,5*1,5)+(2,5*1*4,5+2*1*4,5*3+2*1,5*4,5+2*1,5*3*3+2*1*1,5+1*1*1,5+0,5*1,5*1,5)+(2*1*3+3*1*3+2*1*3*2+2*1*1,5*2+1*2*1,5+0,5*3*1,5)+(2*1,5*4,5+2*1*4,5*4+2*1*3*3+2*1*1,5+1*1,5*1,5+0,5*2*1,5) = 233,250 [B]_x000d_
Celkové množství = 251,250</t>
  </si>
  <si>
    <t>96617</t>
  </si>
  <si>
    <t>BOURÁNÍ KONSTRUKCÍ ZE DŘEVA</t>
  </si>
  <si>
    <t>demontáž dřevěné garáže na pozemku 22/3</t>
  </si>
  <si>
    <t>stěny + strop 2*(5+3,5)*3*0,3+5*3,5*0,5 = 24,050 [A]</t>
  </si>
  <si>
    <t>966841</t>
  </si>
  <si>
    <t>ODSTRANĚNÍ OPLOCENÍ DŘEVĚNÉHO</t>
  </si>
  <si>
    <t>demontáž části oplocení kolem pozemku 22/3</t>
  </si>
  <si>
    <t>14,5 = 14,500 [A]</t>
  </si>
  <si>
    <t>Položka zahrnuje:
- kompletní bourací práce včetně odstranění základových konstrukcí a nezbytného rozsahu zemních prací,
- veškerou manipulaci s vybouranou sutí a hmotami včetně uložení na skládku,
- veškeré další práce plynoucí z technologického předpisu a z platných předpisů,
- odstranění sloupků z jiného materiálu, odstranění vrat a vrátek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</si>
  <si>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966842</t>
  </si>
  <si>
    <t>ODSTRANĚNÍ OPLOCENÍ Z DRÁT PLETIVA</t>
  </si>
  <si>
    <t>demontáž části oplocení kolem pozemku 22/5 a 22/3</t>
  </si>
  <si>
    <t>22,7 = 22,700 [A]</t>
  </si>
  <si>
    <t>položka zahrnuje:
- kompletní bourací práce včetně odstranění základových konstrukcí a nezbytného rozsahu zemních prací,
- veškerou manipulaci s vybouranou sutí a hmotami včetně uložení na skládku,
- veškeré další práce plynoucí z technologického předpisu a z platných předpisů,
- odstranění sloupků z jiného materiálu, odstranění vrat a vrátek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</si>
  <si>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97817</t>
  </si>
  <si>
    <t>ODSTRANĚNÍ MOSTNÍ IZOLACE</t>
  </si>
  <si>
    <t>předpoklad izolace klenby z asfaltových pásů</t>
  </si>
  <si>
    <t>28*4 = 112,000 [A]</t>
  </si>
  <si>
    <t>Položka zahrnuje:
- položka zahrnuje veškeré práce plynoucí z technologického předpisu a z platných předpisů
- veškerou manipulaci s vybouranou sutí a hmotami včetně uložení na skládku.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</si>
  <si>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R966138</t>
  </si>
  <si>
    <t>BOURÁNÍ KONSTRUKCÍ Z KAMENE NA MC S ODVOZEM</t>
  </si>
  <si>
    <t>KPL</t>
  </si>
  <si>
    <t>očíslování nárožních kamenů, jejich snesení a uložení na deponii obce Střezimíř</t>
  </si>
  <si>
    <t>1 = 1,000 [A]</t>
  </si>
  <si>
    <t>SO 100a</t>
  </si>
  <si>
    <t>Komunikace a zpevněné plochy</t>
  </si>
  <si>
    <t>014102</t>
  </si>
  <si>
    <t>POPLATKY ZA SKLÁDKU</t>
  </si>
  <si>
    <t>zemina (2,0 t/m3)</t>
  </si>
  <si>
    <t>dle pol. 12373 19,60*2,00 = 39,200 [A]_x000d_
dle pol. 12383 19,60*2,00 = 39,200 [B]_x000d_
dle pol. 12393 9,80*2,00 = 19,600 [C]_x000d_
dle pol.12110.2 26,57*2,00 = 53,140 [D]_x000d_
Celkové množství = 151,140</t>
  </si>
  <si>
    <t>Položka zahrnuje:
- veškeré poplatky provozovateli skládky související s uložením odpadu na skládce.
Položka nezahrnuje:
- x</t>
  </si>
  <si>
    <t>suť ze sypkých vozovkových vrstev (1,9 t/m3)</t>
  </si>
  <si>
    <t>dle pol. 11332.2 41,58*1,90 = 79,002 [A]_x000d_
Celkové množství = 79,002</t>
  </si>
  <si>
    <t>02710</t>
  </si>
  <si>
    <t>POMOC PRÁCE ZŘÍZ NEBO ZAJIŠŤ OBJÍŽĎKY A PŘÍSTUP CESTY</t>
  </si>
  <si>
    <t>m2</t>
  </si>
  <si>
    <t>opravy objízdných komunikací a příjezdových cest_x000d_
předpoklad pokládky obrusné vrstvy v uvedené ploše_x000d_
včetně zápichů, spojovacího postříku a dalších souvisejících prací</t>
  </si>
  <si>
    <t>7000 = 7000,000 [A]</t>
  </si>
  <si>
    <t>Položka zahrnuje:
- veškeré náklady spojené se zřízením nebo zajištěním objížďky a přístupové cesty
Položka nezahrnuje:
- x</t>
  </si>
  <si>
    <t>11332</t>
  </si>
  <si>
    <t>ODSTRANĚNÍ PODKLADŮ ZPEVNĚNÝCH PLOCH Z KAMENIVA NESTMELENÉHO</t>
  </si>
  <si>
    <t>s odvozem na mezideponii, použije se do násypu pol. 17110</t>
  </si>
  <si>
    <t>stávající silnice III/12144 tl.250mm 21,56*0,25 = 5,390 [A]_x000d_
Celkové množství = 5,390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</si>
  <si>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</si>
  <si>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s odvozem na  skládku</t>
  </si>
  <si>
    <t>stávající silnice III/12144 tl.250mm 166,32*0,25 = 41,580 [A]_x000d_
Celkové množství = 41,580</t>
  </si>
  <si>
    <t>11372</t>
  </si>
  <si>
    <t>FRÉZOVÁNÍ ZPEVNĚNÝCH PLOCH ASFALTOVÝCH</t>
  </si>
  <si>
    <t xml:space="preserve">s odvozem na mezideponii pro  zpětné použití  na krajnice a konstrukci polní cesty_x000d_
plocha odečtena digitálně ze situace</t>
  </si>
  <si>
    <t>stávající silnice III/12144 tl.40mm 178,94*0,04 = 7,158 [A]_x000d_
stávající silnice III/12144 tl. 80mm 8,375*0,08 = 0,670 [B]_x000d_
Celkové množství = 7,828</t>
  </si>
  <si>
    <t>nevyužije se na stavbě - povinný odkup zhotovitelem
plocha odečtena digitálně ze situace</t>
  </si>
  <si>
    <t>stávající silnice III/12144 tl.80mm 170,50*0,08 = 13,640 [A]_x000d_
komunikace z asf.recyklátu tl.200mm 17,96*0,20 = 3,592 [B]_x000d_
Celkové množství = 17,232</t>
  </si>
  <si>
    <t>12110</t>
  </si>
  <si>
    <t>SEJMUTÍ ORNICE NEBO LESNÍ PŮDY</t>
  </si>
  <si>
    <t>skrývka zúrodnitelné vrstvy zeminy v tl.0.25 m_x000d_
s odvozem na mezideponii</t>
  </si>
  <si>
    <t>33,73 = 33,730 [A]_x000d_
Celkové množství = 33,730</t>
  </si>
  <si>
    <t xml:space="preserve">Položka zahrnuje:
- sejmutí ornice bez ohledu na tloušťku vrstvy
-  její vodorovnou dopravu
Položka nezahrnuje:
- uložení na trvalou skládku</t>
  </si>
  <si>
    <t>skrývka zúrodnitelné vrstvy zeminy v tl.0.25 m_x000d_
s odvozem na skládku</t>
  </si>
  <si>
    <t>26,57 = 26,570 [A]_x000d_
Celkové množství = 26,570</t>
  </si>
  <si>
    <t>12373</t>
  </si>
  <si>
    <t>ODKOP PRO SPOD STAVBU SILNIC A ŽELEZNIC TŘ. I</t>
  </si>
  <si>
    <t>s odvozem na skládku 
množství odečteno ze situace a příčných řezů</t>
  </si>
  <si>
    <t>19,60 = 19,600 [A]_x000d_
Celkové množství = 19,600</t>
  </si>
  <si>
    <t>12383</t>
  </si>
  <si>
    <t>ODKOP PRO SPOD STAVBU SILNIC A ŽELEZNIC TŘ. II</t>
  </si>
  <si>
    <t>12393</t>
  </si>
  <si>
    <t>ODKOP PRO SPOD STAVBU SILNIC A ŽELEZNIC TŘ. III</t>
  </si>
  <si>
    <t>9,80 = 9,800 [A]_x000d_
Celkové množství = 9,800</t>
  </si>
  <si>
    <t>12573</t>
  </si>
  <si>
    <t>VYKOPÁVKY ZE ZEMNÍKŮ A SKLÁDEK TŘ. I</t>
  </si>
  <si>
    <t xml:space="preserve">natěžení  a dovoz zeminy z mezideponie _x000d_
natěžení a dovoz ornice na místo rozprostření</t>
  </si>
  <si>
    <t>dle pol. 17110 - zemina 5,39 = 5,390 [A]_x000d_
dle pol. 17310 2,79 = 2,790 [B]_x000d_
dle pol. 18222- ornice 206,25*0,15 = 30,938 [C]_x000d_
Celkové množství = 39,118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</si>
  <si>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pažení záporového 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</si>
  <si>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17110</t>
  </si>
  <si>
    <t>ULOŽENÍ SYPANINY DO NÁSYPŮ SE ZHUTNĚNÍM</t>
  </si>
  <si>
    <t>použijí se podkladní nezpevněné vrstvy z mezideponie</t>
  </si>
  <si>
    <t>5,39 = 5,390 [A]_x000d_
Celkové množství = 5,390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</si>
  <si>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</si>
  <si>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17120</t>
  </si>
  <si>
    <t>ULOŽENÍ SYPANINY DO NÁSYPŮ A NA SKLÁDKY BEZ ZHUTNĚNÍ</t>
  </si>
  <si>
    <t>uložení na skládce nebo mezideponii</t>
  </si>
  <si>
    <t>dle pol. 12373 19,60 = 19,600 [A]_x000d_
dle pol. 12383 19,60 = 19,600 [B]_x000d_
dle pol. 12393 9,80 = 9,800 [C]_x000d_
dle pol.12110.1 33,73 = 33,730 [E]_x000d_
dle pol.12110.2 26,57 = 26,570 [D]_x000d_
Celkové množství = 109,300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</si>
  <si>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</si>
  <si>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17310</t>
  </si>
  <si>
    <t>ZEMNÍ KRAJNICE A DOSYPÁVKY SE ZHUTNĚNÍM</t>
  </si>
  <si>
    <t>dodatečný násyp krajnice z materiálu vhodného do násypů , doveze se z mezideponie_x000d_
objem odečten digitálně ze situace a řezů</t>
  </si>
  <si>
    <t>2,79 = 2,790 [A]_x000d_
Celkové množství = 2,790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</si>
  <si>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</si>
  <si>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18110</t>
  </si>
  <si>
    <t>ÚPRAVA PLÁNĚ SE ZHUTNĚNÍM V HORNINĚ TŘ. I</t>
  </si>
  <si>
    <t>vozovka - Edef2 = 45 Mpa_x000d_
chodník - Edef2 = 35 Mpa_x000d_
plocha odečtena digitálně ze situace</t>
  </si>
  <si>
    <t>vozovka 313,93 = 313,930 [A]_x000d_
chodník 97,40 = 97,400 [B]_x000d_
Celkové množství = 411,330</t>
  </si>
  <si>
    <t>Položka zahrnuje:
- úpravu pláně včetně vyrovnání výškových rozdílů. Míru zhutnění určuje projekt.
Položka nezahrnuje:
- x</t>
  </si>
  <si>
    <t>18222</t>
  </si>
  <si>
    <t>ROZPROSTŘENÍ ORNICE VE SVAHU V TL DO 0,15M</t>
  </si>
  <si>
    <t>použije se ornice z mezideponie_x000d_
plocha odečtena digitálně ze situace</t>
  </si>
  <si>
    <t>206,25 = 206,250 [A]_x000d_
Celkové množství = 206,250</t>
  </si>
  <si>
    <t>Položka zahrnuje:
- nutné přemístění ornice z dočasných skládek vzdálených do 50m
- rozprostření ornice v předepsané tloušťce ve svahu přes 1:5
Položka nezahrnuje:
- x</t>
  </si>
  <si>
    <t>18241</t>
  </si>
  <si>
    <t>ZALOŽENÍ TRÁVNÍKU RUČNÍM VÝSEVEM</t>
  </si>
  <si>
    <t>plocha odečtena digitálně ze situace</t>
  </si>
  <si>
    <t>dle pol.18222 206,25 = 206,250 [A]_x000d_
Celkové množství = 206,250</t>
  </si>
  <si>
    <t>Položka zahrnuje:
- dodání předepsané travní směsi, její výsev na ornici, zalévání, první pokosení, to vše bez ohledu na sklon terénu
Položka nezahrnuje:
- x</t>
  </si>
  <si>
    <t>18247</t>
  </si>
  <si>
    <t>OŠETŘOVÁNÍ TRÁVNÍKU</t>
  </si>
  <si>
    <t>dle pol. 18241 4x 206,25*4 = 825,000 [A]_x000d_
Celkové množství = 825,000</t>
  </si>
  <si>
    <t>Položka zahrnuje:
- pokosení se shrabáním, naložení shrabků na dopravní prostředek, s odvozem a se složením, to vše bez ohledu na sklon terénu
- nutné zalití a hnojení
Položka nezahrnuje:
- x</t>
  </si>
  <si>
    <t>183511</t>
  </si>
  <si>
    <t>CHEMICKÉ ODPLEVELENÍ CELOPLOŠNÉ</t>
  </si>
  <si>
    <t>dle pol. 18241 1,5x 206,25*1,5 = 309,375 [A]_x000d_
Celkové množství = 309,375</t>
  </si>
  <si>
    <t>Položka zahrnuje:
- celoplošný postřik a chemickou likvidace nežádoucích rostlin nebo jejích částí a zabránění jejich dalšímu růstu na urovnaném volném terénu
Položka nezahrnuje:
- x</t>
  </si>
  <si>
    <t>18600</t>
  </si>
  <si>
    <t>ZALÉVÁNÍ VODOU</t>
  </si>
  <si>
    <t>dle pol.18241 - 5l/m2 trávníku 206,25*5/1000 = 1,031 [A]_x000d_
Celkové množství = 1,031</t>
  </si>
  <si>
    <t>Položka zahrnuje
- veškerý materiál, výrobky a polotovary, včetně mimostaveništní a vnitrostaveništní dopravy (rovněž přesuny), včetně naložení a složení, případně s uložením
Položka nezahrnuje:
- x</t>
  </si>
  <si>
    <t>21197</t>
  </si>
  <si>
    <t>OPLÁŠTĚNÍ ODVODŇOVACÍCH ŽEBER Z GEOTEXTILIE</t>
  </si>
  <si>
    <t>opláštění drenážního potrubí filtrační geotextilií</t>
  </si>
  <si>
    <t>88,88*1,42 = 126,210 [A]_x000d_
Celkové množství = 126,210</t>
  </si>
  <si>
    <t>Položka zahrnuje:
- dodávku a uložení předepsané fólie včetně potřebných přesahů
- mimostaveništní a vnitrostaveništní dopravu 
Položka nezahrnuje:
- x
Způsob měření:
- přesahy se nezapočítávají do výměry</t>
  </si>
  <si>
    <t>212626</t>
  </si>
  <si>
    <t>TRATIVODY KOMPL Z TRUB Z PLAST HM DN DO 100MM, RÝHA TŘ II</t>
  </si>
  <si>
    <t xml:space="preserve">podélná drenáž-drenážní plastová trouba DN 100, _x000d_
výplň žebra  drcené kamenivo fr. 16/32, množství kameniva 18,66m3_x000d_
délka odečtena digitálně ze situace</t>
  </si>
  <si>
    <t>88,88 = 88,880 [A]_x000d_
Celkové množství = 88,880</t>
  </si>
  <si>
    <t>Položka zahrnuje:
 - platí pro kompletní konstrukce trativodů: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Položka nezahrnuje:
- opláštění z geotextilie, fólie</t>
  </si>
  <si>
    <t>215663</t>
  </si>
  <si>
    <t>ÚPRAVA PODLOŽÍ HYDRAULICKÝMI POJIVY DO 2% HL DO 0,5M</t>
  </si>
  <si>
    <t>stabilizace podkladu přimísením hydraulického pojiva_x000d_
plocha odečtena digitálně ze situace</t>
  </si>
  <si>
    <t>37,24 = 37,240 [A]_x000d_
Celkové množství = 37,240</t>
  </si>
  <si>
    <t>Položka zahrnuje:
- zafrézování předepsaného množství hydraulického pojiva do podloží do hloubky do 0,5m
- zhutnění
- druh hydraulického pojiva stanoví zadávací dokumentace
Položka nezahrnuje:
- x</t>
  </si>
  <si>
    <t>5</t>
  </si>
  <si>
    <t>Komunikace</t>
  </si>
  <si>
    <t>56330</t>
  </si>
  <si>
    <t>VOZOVKOVÉ VRSTVY ZE ŠTĚRKODRTI</t>
  </si>
  <si>
    <t>ŠDa - _x000d_
asfaltové komunikace S6,5 -horní vrstva 329,34*0,15 = 49,401 [B]_x000d_
asfaltové komunikace S6,5 -spodní vrstva 424,48*0,15 = 63,672 [C]_x000d_
chodník 97,40*0,15 = 14,610 [D]_x000d_
ŠDb- _x000d_
konstrukce sjezdů 10,04*0,15 = 1,506 [F]_x000d_
Celkové množství = 129,189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</si>
  <si>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</si>
  <si>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56362</t>
  </si>
  <si>
    <t>VOZOVKOVÉ VRSTVY Z RECYKLOVANÉHO MATERIÁLU TL DO 100MM</t>
  </si>
  <si>
    <t>asfaltový recyklát tl.100mm _x000d_
včetně dopravy recyklátu z mezideponie_x000d_
plocha odečtena digitálně ze situace</t>
  </si>
  <si>
    <t>konstrukce sjezdů 9,56 = 9,560 [A]_x000d_
Celkové množství = 9,560</t>
  </si>
  <si>
    <t>Položka zahrnuje:
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Položka nezahrnuje:
- postřiky, nátěry</t>
  </si>
  <si>
    <t>56962</t>
  </si>
  <si>
    <t>ZPEVNĚNÍ KRAJNIC Z RECYKLOVANÉHO MATERIÁLU TL DO 100MM</t>
  </si>
  <si>
    <t>krajnice sjezdů 37,00 = 37,000 [A]_x000d_
Celkové množství = 37,000</t>
  </si>
  <si>
    <t>Položka zahrnuje:
- dodání recyklátu předepsané kvality a zrnitosti
- očištění podkladu
- uložení recyklátu dle předepsaného technologického předpisu, zhutnění vrstvy v předepsané tloušťce
- zřízení vrstvy bez rozlišení šířky, pokládání vrstvy po etapách,
Položka nezahrnuje:
- postřiky, nátěry</t>
  </si>
  <si>
    <t>56963</t>
  </si>
  <si>
    <t>ZPEVNĚNÍ KRAJNIC Z RECYKLOVANÉHO MATERIÁLU TL DO 150MM</t>
  </si>
  <si>
    <t>asfaltový recyklát tl.150mm _x000d_
včetně dopravy recyklátu z mezideponie_x000d_
plocha odečtena digitálně ze situace</t>
  </si>
  <si>
    <t>krajnice asfaltové komunikace hlavní trasy 21,20 = 21,200 [A]_x000d_
Celkové množství = 21,200</t>
  </si>
  <si>
    <t>572121</t>
  </si>
  <si>
    <t>INFILTRAČNÍ POSTŘIK ASFALTOVÝ DO 1,0KG/M2</t>
  </si>
  <si>
    <t>PI-C 0,70kg/m2_x000d_
plocha odečtena digitálně ze situace</t>
  </si>
  <si>
    <t>asfaltové komunikace hlavní trasy S6,5 325,73 = 325,730 [A]_x000d_
Celkové množství = 325,730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</si>
  <si>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</si>
  <si>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572211</t>
  </si>
  <si>
    <t>SPOJOVACÍ POSTŘIK Z ASFALTU DO 0,5KG/M2</t>
  </si>
  <si>
    <t>PS-C 0,35kg/m2_x000d_
plocha odečtena digitálně ze situace</t>
  </si>
  <si>
    <t>asfaltové komunikace hlavní trasy S6,5 322,05+323,86 = 645,910 [A]_x000d_
konstrukce sjezdu 9,56 = 9,560 [B]_x000d_
Celkové množství = 655,470</t>
  </si>
  <si>
    <t>574A33</t>
  </si>
  <si>
    <t>ASFALTOVÝ BETON PRO OBRUSNÉ VRSTVY ACO 11 TL. 40MM</t>
  </si>
  <si>
    <t>ACO 11 50/70 tl.40mm_x000d_
plocha odečtena digitálně ze situace</t>
  </si>
  <si>
    <t>asfaltová komunikace hlavní trasy S6,5 322,05 = 322,050 [A]_x000d_
Celkové množství = 322,050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</si>
  <si>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</si>
  <si>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574C56</t>
  </si>
  <si>
    <t>ASFALTOVÝ BETON PRO LOŽNÍ VRSTVY ACL 16+, 16S TL. 60MM</t>
  </si>
  <si>
    <t>ACL 16+ tl.60mm_x000d_
plocha odečtena digitálně ze situace</t>
  </si>
  <si>
    <t>asfaltová komunikace hlavní trasy S6,5 323,86 = 323,860 [A]_x000d_
Celkové množství = 323,860</t>
  </si>
  <si>
    <t>574E46</t>
  </si>
  <si>
    <t>ASFALTOVÝ BETON PRO PODKLADNÍ VRSTVY ACP 16+, 16S TL. 50MM</t>
  </si>
  <si>
    <t>ACP 16+ tl.50mm
plocha odečtena digitálně ze situace</t>
  </si>
  <si>
    <t>asfaltová komunikace hlavní trasy S6,5 325,73 = 325,730 [A]_x000d_
Celkové množství = 325,730</t>
  </si>
  <si>
    <t>582611</t>
  </si>
  <si>
    <t>KRYTY Z BETON DLAŽDIC SE ZÁMKEM ŠEDÝCH TL 60MM DO LOŽE Z KAM</t>
  </si>
  <si>
    <t>konstrukce chodníku -betonová dlažba tl.60mm , lože HDK 4/8_x000d_
plocha odečtena digitálně ze situace</t>
  </si>
  <si>
    <t>97,40 = 97,400 [A]_x000d_
Celkové množství = 97,400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</si>
  <si>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</si>
  <si>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9113B1</t>
  </si>
  <si>
    <t>SVODIDLO OCEL SILNIČ JEDNOSTR, ÚROVEŇ ZADRŽ H1 -DODÁVKA A MONTÁŽ</t>
  </si>
  <si>
    <t>délka odečtena digitálně ze situace</t>
  </si>
  <si>
    <t>12,00 = 12,000 [A]_x000d_
Celkové množství = 12,000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</si>
  <si>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
Položka nezahrnuje:
- odrazky nebo retroreflexní fólie
Způsob měření:
- vykazuje se délka svodidla v předepsané výšce, délka náběhů se nezapočítává</t>
  </si>
  <si>
    <t>9113B3</t>
  </si>
  <si>
    <t>SVODIDLO OCEL SILNIČ JEDNOSTR, ÚROVEŇ ZADRŽ H1 - DEMONTÁŽ S PŘESUNEM</t>
  </si>
  <si>
    <t xml:space="preserve">včetně  odklizení materiálu a s odvozem na předepsané místo</t>
  </si>
  <si>
    <t>9,20 = 9,200 [A]_x000d_
Celkové množství = 9,200</t>
  </si>
  <si>
    <t>91268R</t>
  </si>
  <si>
    <t>SKLENĚNÁ ODRAZKA NA OBRUBNÍK</t>
  </si>
  <si>
    <t>KUS</t>
  </si>
  <si>
    <t>bílá skleněná obrubníková odrazka prům. 50 mm_x000d_
počet odečten digitálně ze situace</t>
  </si>
  <si>
    <t>15,00 = 15,000 [A]_x000d_
Celkové množství = 15,000</t>
  </si>
  <si>
    <t>914112</t>
  </si>
  <si>
    <t>DOPRAVNÍ ZNAČKY ZÁKLAD VELIKOSTI OCEL NEREFLEXNÍ - MONTÁŽ S PŘEMÍST</t>
  </si>
  <si>
    <t>přemístění stávajících značek do nové polohy</t>
  </si>
  <si>
    <t>3,00 = 3,000 [A]_x000d_
Celkové množství = 3,000</t>
  </si>
  <si>
    <t>Položka zahrnuje:
- dopravu demontované značky z dočasné skládky
- osazení a montáž značky na místě určeném projektem
- nutnou opravu poškozených částí
Položka nezahrnuje:
- dodávku značky</t>
  </si>
  <si>
    <t>914113</t>
  </si>
  <si>
    <t>DOPRAVNÍ ZNAČKY ZÁKLADNÍ VELIKOSTI OCELOVÉ NEREFLEXNÍ - DEMONTÁŽ</t>
  </si>
  <si>
    <t>přemístění stávajících značek do nové polohy 3,00 = 3,000 [A]_x000d_
Celkové množství = 3,000</t>
  </si>
  <si>
    <t>Položka zahrnuje:
- odstranění, demontáž a odklizení materiálu s odvozem na předepsané místo
Položka nezahrnuje:
- x</t>
  </si>
  <si>
    <t xml:space="preserve">odstranění dopravní značky ze sloupku, včetně  odklizení materiálu a s odvozem na předepsané místo</t>
  </si>
  <si>
    <t>demontáž stávajících DZ 22,00 = 22,000 [A]_x000d_
Celkové množství = 22,000</t>
  </si>
  <si>
    <t>914912</t>
  </si>
  <si>
    <t>SLOUPKY A STOJKY DZ Z OCEL TRUBEK ZABETON MONTÁŽ S PŘESUNEM</t>
  </si>
  <si>
    <t>přemístění stávajících sloupků do nové polohy</t>
  </si>
  <si>
    <t>2,00 = 2,000 [A]_x000d_
Celkové množství = 2,000</t>
  </si>
  <si>
    <t>Položka zahrnuje:
- dopravu demontovaného zařízení z dočasné skládky
- osazení (betonová patka, zemní práce)
- montáž zařízení na místě určeném projektem
- nutnou opravu poškozených částí
Položka nezahrnuje:
- dodávku sloupku, stojky a upevňovacího zařízení</t>
  </si>
  <si>
    <t>914913</t>
  </si>
  <si>
    <t>SLOUPKY A STOJKY DZ Z OCEL TRUBEK ZABETON DEMONTÁŽ</t>
  </si>
  <si>
    <t>přemístění sloupků stávajících značek do nové polohy</t>
  </si>
  <si>
    <t xml:space="preserve">odstranění sloupku dopravní značky vč. betonového základu , včetně  odklizení materiálu a s odvozem na předepsané místo</t>
  </si>
  <si>
    <t>demontáž stávajících sloupků 10,00 = 10,000 [A]_x000d_
Celkové množství = 10,000</t>
  </si>
  <si>
    <t>917224</t>
  </si>
  <si>
    <t>SILNIČNÍ A CHODNÍKOVÉ OBRUBY Z BETONOVÝCH OBRUBNÍKŮ ŠÍŘ 150MM</t>
  </si>
  <si>
    <t>silniční obrubník betonový 150 x 250_x000d_
uložení do lože z betonu C20/25 n XF3 tl. 150 mm_x000d_
délka odečtena digitálně ze situace</t>
  </si>
  <si>
    <t>základní 83,00 = 83,000 [A]_x000d_
náběhový 2,00 = 2,000 [B]_x000d_
Celkové množství = 85,000</t>
  </si>
  <si>
    <t>Položka zahrnuje:
- dodání a pokládku betonových obrubníků o rozměrech předepsaných zadávací dokumentací
- betonové lože i boční betonovou opěrku
Položka nezahrnuje:
- x</t>
  </si>
  <si>
    <t>919111</t>
  </si>
  <si>
    <t>ŘEZÁNÍ ASFALTOVÉHO KRYTU VOZOVEK TL DO 50MM</t>
  </si>
  <si>
    <t>zaříznutí hrany stávající živice tl. 40 mm _x000d_
délka odečtena digitálně ze situace</t>
  </si>
  <si>
    <t>silnice III/12144 17,13 = 17,130 [A]_x000d_
Celkové množství = 17,130</t>
  </si>
  <si>
    <t>Položka zahrnuje:
- řezání vozovkové vrstvy v předepsané tloušťce
- spotřeba vody
Položka nezahrnuje:
- x</t>
  </si>
  <si>
    <t>919112</t>
  </si>
  <si>
    <t>ŘEZÁNÍ ASFALTOVÉHO KRYTU VOZOVEK TL DO 100MM</t>
  </si>
  <si>
    <t>zaříznutí hrany stávající živice tl. 80 mm _x000d_
délka odečtena digitálně ze situace</t>
  </si>
  <si>
    <t>919114</t>
  </si>
  <si>
    <t>ŘEZÁNÍ ASFALTOVÉHO KRYTU VOZOVEK TL DO 200MM</t>
  </si>
  <si>
    <t>zaříznutí hrany stávajícího asf. recyklátu tl. 200 mm _x000d_
délka odečtena digitálně ze situace</t>
  </si>
  <si>
    <t>polní cesta 10,68 = 10,680 [A]_x000d_
Celkové množství = 10,680</t>
  </si>
  <si>
    <t>SO 201</t>
  </si>
  <si>
    <t>Most ev. č. 12144-3</t>
  </si>
  <si>
    <t>015111</t>
  </si>
  <si>
    <t xml:space="preserve">POPLATKY ZA LIKVIDACI ODPADŮ NEKONTAMINOVANÝCH - 17 05 04  VYTĚŽENÉ ZEMINY A HORNINY -  I. TŘÍDA TĚŽITELNOSTI</t>
  </si>
  <si>
    <t>zemina z výkopu tř. I (1,7 t/m3)</t>
  </si>
  <si>
    <t>[!131738]*1,7 = 115,583 [A]</t>
  </si>
  <si>
    <t>zemina z výkoupu tř. II (1,7 t/m3)</t>
  </si>
  <si>
    <t>[!131838]*1,7 = 173,375 [A]</t>
  </si>
  <si>
    <t>015113</t>
  </si>
  <si>
    <t xml:space="preserve">POPLATKY ZA LIKVIDACI ODPADŮ NEKONTAMINOVANÝCH - 17 05 04  VYTĚŽENÉ ZEMINY A HORNINY -  III. TŘÍDA TĚŽITELNOSTI</t>
  </si>
  <si>
    <t>výkop ve tř. III + hornina z dolamování (2,6 t/m3)</t>
  </si>
  <si>
    <t>([!131938]+[!138938])*2,6 = 1019,135 [A]</t>
  </si>
  <si>
    <t>015160</t>
  </si>
  <si>
    <t xml:space="preserve">POPLATKY ZA LIKVIDACI ODPADŮ NEKONTAMINOVANÝCH - 02 01 03  SMÝCENÉ STROMY A KEŘE</t>
  </si>
  <si>
    <t>stromy a keře z káceni - odhad
(800 kg/m3)</t>
  </si>
  <si>
    <t>27*0,8 = 21,600 [A]</t>
  </si>
  <si>
    <t>02620</t>
  </si>
  <si>
    <t>ZKOUŠENÍ KONSTRUKCÍ A PRACÍ NEZÁVISLOU ZKUŠEBNOU</t>
  </si>
  <si>
    <t>- zkoušky míry zhutnění v přechodových oblastech, zkoušení vrstev přechodové oblasti a vlastností ukládaných zemin
- propustnost mezerovitého betonu
- odtrhové zkoušky izolace
- zkoušky betonových směsí (zkoušení betonu pilot, základů, spodní stavby, stěn, NK a říms)
- zkoušky asfaltových směsí
- zkoušky zhutnění asfaltové obrusné vrstvy
- vypracování kontrolního a zkušebního plánu (KZP)</t>
  </si>
  <si>
    <t>zahrnuje veškeré náklady spojené s objednatelem požadovanými zkouškami</t>
  </si>
  <si>
    <t>02811</t>
  </si>
  <si>
    <t>PRŮZKUMNÉ PRÁCE GEOTECHNICKÉ NA POVRCHU</t>
  </si>
  <si>
    <t>2 jádrové vrty délky 16 m, vč. posudku stability skalního svahu a návrhu opatření</t>
  </si>
  <si>
    <t>Položka zahrnuje:
- veškeré náklady spojené s objednatelem požadovanými pracemi
Položka nezahrnuje:
- x</t>
  </si>
  <si>
    <t>02911</t>
  </si>
  <si>
    <t>OSTATNÍ POŽADAVKY - GEODETICKÉ ZAMĚŘENÍ</t>
  </si>
  <si>
    <t>zaměření v průběhu stavby, zaměření skutečného stavu, vytvoření geometrického plán_x000d_
požadavky objednatele:_x000d_
1) Geodet dodavatele provede zaměření dotčených úseků pro ZPS (polohopis) a DI+TI (Dopravní a Technická Infrastruktura)_x000d_
2) Geodet dodavatele do DTM sám vytvoří nahraje data ZPS (měl by vědět jak na to, metodika od ČUZK zde: https://www.cuzk.gov.cz/DMVS/Metodika/Metodika_pro_geodety_k_aktualizaci_DTM_v2-1_final.aspx) – předá pak informaci / protokol o úspěšném nahrání._x000d_
3) Geodet požádá projektového manažera o vydání neveřejných dat DTM pro zpracování DI+TI – dodá mapku s vyznačeným rozsahem nebo se může využít přehledná situace stavby (pro výdej dat DI+TI není nutné čekat na úplný závěr stavby)_x000d_
4) Projektový manažer požádá e-mailem o vydání neveřejných dat externího editora, firmu GRID a.s. (na mail zbynek@grid.cz a v kopii kopackova@grid.cz), přiložte mapku (rozsah) a kontakt na geodeta dodavatele. _x000d_
5) GRID skrze ISDMVS zažádá o výdej neveřejných dat, po vydání data předá zpět na geodeta dodavatele a v kopii informuje projektového manažera (PM)_x000d_
6) Geodet upraví data a aktualizuje DI+TI, upravená data v JVF předá zpět na GRID, v kopii informuje PM_x000d_
7) GRID provede kontrolu a nahraje data_x000d_
8) GRID případně reklamuje chybu a opravené znovu nahraje_x000d_
9) Protokol o úspěšném nahrání GRID předává na PM a geodeta dodavatele</t>
  </si>
  <si>
    <t>02912</t>
  </si>
  <si>
    <t>OSTATNÍ POŽADAVKY - VYTYČOVACÍ BOD MIKROSÍTĚ</t>
  </si>
  <si>
    <t>Body mikrosítě mostu</t>
  </si>
  <si>
    <t>2 = 2,000 [A]</t>
  </si>
  <si>
    <t>zahrnuje vrt D 300-500mm, ocelovou zárubnici DN 180-300 mm, ochrannou plastovou trubku DN 220-350 mm, plastový uzávěr, čepovou nivelační značku z nerez oceli, kotvu se šroubem z nerez oceli, ochranný tyčový znak s tabulkou, betonovou skruž DN 1500mm výšky 0,5m, beton C30/37-XF4, izolační pěnu, zaměření bodu včetně vyrovnání (velmi přesná nivelace)
- dle projektu základní vytyčovací sítě, kde je hloubka určena geologem na základě dostupných průzkumů či dat</t>
  </si>
  <si>
    <t>02940</t>
  </si>
  <si>
    <t>OSTATNÍ POŽADAVKY - VYPRACOVÁNÍ DOKUMENTACE</t>
  </si>
  <si>
    <t>Stanovení zatížitelnosti výpočtem dle ČSN 73 6222.</t>
  </si>
  <si>
    <t>zahrnuje veškeré náklady spojené s objednatelem požadovanými pracemi</t>
  </si>
  <si>
    <t>029412</t>
  </si>
  <si>
    <t>OSTATNÍ POŽADAVKY - VYPRACOVÁNÍ MOSTNÍHO LISTU</t>
  </si>
  <si>
    <t>mostní list ve formátu pdf a png včetně zadání do BMS</t>
  </si>
  <si>
    <t>02943</t>
  </si>
  <si>
    <t>OSTATNÍ POŽADAVKY - VYPRACOVÁNÍ RDS</t>
  </si>
  <si>
    <t>02944</t>
  </si>
  <si>
    <t>OSTAT POŽADAVKY - DOKUMENTACE SKUTEČ PROVEDENÍ V DIGIT FORMĚ</t>
  </si>
  <si>
    <t>02950</t>
  </si>
  <si>
    <t>OSTATNÍ POŽADAVKY - POSUDKY, KONTROLY, REVIZNÍ ZPRÁVY</t>
  </si>
  <si>
    <t>- vypracování plánu sledování a údržby mostu digitálně+tištěný výstup</t>
  </si>
  <si>
    <t>02953</t>
  </si>
  <si>
    <t>OSTATNÍ POŽADAVKY - HLAVNÍ MOSTNÍ PROHLÍDKA</t>
  </si>
  <si>
    <t>První hlavní mostní prohlídka (1.HPM) provedená v systému mostních prohlídek,
tištěný výstup</t>
  </si>
  <si>
    <t>položka zahrnuje :
- úkony dle ČSN 73 6221
- provedení hlavní mostní prohlídky oprávněnou fyzickou nebo právnickou osobou
- vyhotovení záznamu (protokolu), který jednoznačně definuje stav mostu</t>
  </si>
  <si>
    <t>02960</t>
  </si>
  <si>
    <t>OSTATNÍ POŽADAVKY - ODBORNÝ DOZOR</t>
  </si>
  <si>
    <t>geotechnický dozor - přítomnost při provádění zemních kotev a převzetí základové spáry konstrukcí</t>
  </si>
  <si>
    <t>zahrnuje veškeré náklady spojené s objednatelem požadovaným dozorem</t>
  </si>
  <si>
    <t>R389325</t>
  </si>
  <si>
    <t>MATRICE DO BEDNĚNÍ POHLEDOVÝCH PLOCH</t>
  </si>
  <si>
    <t>Matrice do bednění vnějších pohledových ploch klenby, opěr, křídel a poprsních zdí, které budou evokovat vzhled kamene pro zajištění historizujícího vzhledu mostu. Veškeré pohledové betony budou pomocí pigmentu zabarveny do šedozeleného odstínu._x000d_
vč. zkušebního vzorku</t>
  </si>
  <si>
    <t>200+200+10,5*28 = 694,000 [A]</t>
  </si>
  <si>
    <t>R76796</t>
  </si>
  <si>
    <t>BRÁNA V OPLOCENÍ</t>
  </si>
  <si>
    <t>Brána v oplocení pro vjezd na pozemek 22/3_x000d_
vyvolaná investice z důvodu kolize stavby se stávajícím oplocením_x000d_
brána posuvná s jednostranným otevíráním, obdélník 4,0*1,8 m, ocelový rám pozinkovaný se svislou dřevěnou výplní, sloupky ocelové_x000d_
poloha musí respektovat budoucí úpravy 2. etapy</t>
  </si>
  <si>
    <t>Položka zahrnuje:
- vlastní vrata a vrátka
- rámy, rošty, lišty, kování, podpěrné, závěsné, upevňovací prvky, spojovací a těsnící materiál, pomocný materiál
- kompletní povrchovou úpravu
- sloupky včetně kotvení, základové patky a nutných zemních prací
- drobné zasklení nebo jiná předepsaná výplň
- ostnatý drát
Položka nezahrnuje:
- x
Způsob měření:
- uvažovaná plocha se pak vypočítává po horní hranu drátu</t>
  </si>
  <si>
    <t>111208</t>
  </si>
  <si>
    <t>ODSTRANĚNÍ KŘOVIN S ODVOZEM DO 20KM</t>
  </si>
  <si>
    <t>odstranění keřů dle přílohy F dokumentace DUSP (1/2020)</t>
  </si>
  <si>
    <t>223 = 223,000 [A]</t>
  </si>
  <si>
    <t xml:space="preserve">Položka zahrnuje:
- odstranění křovin a stromů do průměru 100 mm
- dopravu dřevin  na předepsanou vzdálenost
- spálení na hromadách nebo štěpkování
Položka nezahrnuje:
- x</t>
  </si>
  <si>
    <t>112018</t>
  </si>
  <si>
    <t>KÁCENÍ STROMŮ D KMENE DO 0,5M S ODSTRANĚNÍM PAŘEZŮ, ODVOZ DO 20KM</t>
  </si>
  <si>
    <t>kácení stromů dle přílohy F dokumentace DUSP (1/2020)</t>
  </si>
  <si>
    <t>12 = 12,000 [A]</t>
  </si>
  <si>
    <t xml:space="preserve">Položka  zahrnuje:
- poražení stromu a osekání větví
- spálení větví na hromadách nebo štěpkování
- dopravu a uložení kmenů, případné další práce s nimi dle pokynů zadávací dokumentace
- vytrhání nebo vykopání pařezů
- veškeré zemní práce spojené s odstraněním pařezů
- dopravu a uložení pařezů, případně další práce s nimi dle pokynů zadávací dokumentace
- zásyp jam po pařezech
Položka nezahrnuje:
- x
Způsob měření:
- kácení stromů se měří v [ks] poražených stromů (průměr stromů se měří ve výšce 1,3m nad terénem)</t>
  </si>
  <si>
    <t>121101</t>
  </si>
  <si>
    <t>SEJMUTÍ ORNICE NEBO LESNÍ PŮDY S ODVOZEM DO 1KM</t>
  </si>
  <si>
    <t>sejmutí ornice v místě dočasného záboru v okolí mostu_x000d_
odvoz na mezideponii na pozemku parc. č. 264/2 (Střezimíř)</t>
  </si>
  <si>
    <t>dle pol. 18220 a 18230 [!18220]+[!18230] = 274,600 [A]</t>
  </si>
  <si>
    <t>VYKOPÁVKY ZE ZEMNÍKU A SKLÁDEK TR. I</t>
  </si>
  <si>
    <t>Natěžení a dovoz ornice z deponie_x000d_
natěžení a odvoz zeminy na zásyp opěr a svahové kužele</t>
  </si>
  <si>
    <t>dle pol. 18220 [!18220] = 154,200 [A]_x000d_
dle pol. 18230 [!18230] = 120,400 [B]_x000d_
dle pol. 17110 a 17411 [!17411]+[!17110] = 47,905 [C]_x000d_
Celkové množství = 322,505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</si>
  <si>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rucní vykopávky, odstranení korenu a napadávek
- pažení, vzeprení a rozeprení vc. prepažování (vyjma štetových sten)
- úpravu, ochranu a ocištení dna, základové spáry, sten a svahu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položka nezahrnuje:
- práce spojené s otvírkou zemníku</t>
  </si>
  <si>
    <t>131738</t>
  </si>
  <si>
    <t>HLOUBENÍ JAM ZAPAŽ I NEPAŽ TŘ. I, ODVOZ DO 20KM</t>
  </si>
  <si>
    <t xml:space="preserve">Výkopy pro základy opěr a křídel v zemině tř. I.  - odhad 20% výkopu_x000d_
dle výkresu č. 09 Výkres výkopů a založení
k fakturaci bude objem výkopku doložen geodetickým zaměřením a zápisem TDS o kubatuře ve stavebním deníku</t>
  </si>
  <si>
    <t>Výkop pro most 0,2*6,5*(23,0+29,3) = 67,990 [A]</t>
  </si>
  <si>
    <t xml:space="preserve">Výkopy pro základy opěr a křídel v zemině tř. II.  - odhad 30% výkopu_x000d_
dle výkresu č. 09 Výkres výkopů a založení
k fakturaci bude objem výkopku doložen geodetickým zaměřením a zápisem TDS o kubatuře ve stavebním deníku</t>
  </si>
  <si>
    <t>0,3*6,5*(23,0+29,3) = 101,985 [A]</t>
  </si>
  <si>
    <t>131938</t>
  </si>
  <si>
    <t>HLOUBENÍ JAM ZAPAŽ I NEPAŽ TŘ. III, ODVOZ DO 20KM</t>
  </si>
  <si>
    <t xml:space="preserve">Výkopy pro základy opěr a křídel v zemině tř. III.  - odhad 50% výkopu_x000d_
dle výkresu č. 09 Výkres výkopů a založení
k fakturaci bude objem výkopku doložen geodetickým zaměřením a zápisem TDS o kubatuře ve stavebním deníku</t>
  </si>
  <si>
    <t>0,5*6,5*(23,0+29,3) = 169,975 [A]</t>
  </si>
  <si>
    <t>138938</t>
  </si>
  <si>
    <t>DOLAMOVÁNÍ HLOUBENÝCH VYKOPÁVEK TŘ. III, ODVOZ DO 20KM</t>
  </si>
  <si>
    <t>úprava tvaru výkopu pro základy upěr a křídel - odhad_x000d_
k fakturaci bude objem výkopku doložen geodetickým zaměřením a zápisem TDS o kubatuře ve stavebním deníku</t>
  </si>
  <si>
    <t>4*5*11,1 = 222,000 [A]</t>
  </si>
  <si>
    <t>Položka zahrnuje:
 - těžení výkopu bez použití trhavin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</t>
  </si>
  <si>
    <t>Svahové kužele u křídel 
použita vytěžená zemina z přechodové oblasti starého mostu_x000d_
ze zeminy „vhodné“ nebo „podmínečně vhodné“ dle ČSN 73 6133 s hutněním na Id=0,8, resp. D=95% PS po vrstvách max. tl. 300 mm._x000d_
dle výkresu č. 03 - Půdorys</t>
  </si>
  <si>
    <t>5,3*1,9/2+0,6*0,4/2 = 5,155 [A]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</si>
  <si>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</si>
  <si>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Uložení vytěžené nevhodné či nepoužité zeminy na trvalou skládku
k fakturaci bude objem výkopku doložen geodetickým zaměřením a zápisem TDS o kubatuře ve stavebním deníku</t>
  </si>
  <si>
    <t>Zemina z výkopů dle pol. 131738 a 131838 [!131738]+[!131838] = 169,975 [B]_x000d_
Celkové množství = 169,975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</si>
  <si>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</si>
  <si>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</si>
  <si>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ZHUTNENÍM</t>
  </si>
  <si>
    <t>Zásyp základů dle ČSN 73 6244 čl. 5.1 dle výkresu č. 04 - Podélný řez
použita vytěžená zemina z přechodové oblasti starého mostu</t>
  </si>
  <si>
    <t>4,5*9,5 = 42,750 [A]</t>
  </si>
  <si>
    <t xml:space="preserve">položka zahrnuje:
- kompletní provedení zemní konstrukce vc. výberu vhodného materiálu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</si>
  <si>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17481</t>
  </si>
  <si>
    <t>ZÁSYP JAM A RÝH Z NAKUPOVANÝCH MATERIÁLŮ</t>
  </si>
  <si>
    <t>Zásyp opěry nad těsnící vrstvou dle ČSN 73 6244 čl. 5.4, zemina velmi vhodná
dle výkresu č. 04 - Podélný řez</t>
  </si>
  <si>
    <t>(34,8+62,3)*9,5 = 922,450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</si>
  <si>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</si>
  <si>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</si>
  <si>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</si>
  <si>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ochranný obsyp za opěrou s drenážní funkcí dle 73 6244 čl. 5.3., ze štěrkodrti 0/32 s hutněním na Id=0,85_x000d_
dle výkresu č. 04 Podélný řez</t>
  </si>
  <si>
    <t>20,2*9,5 = 191,900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</si>
  <si>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</si>
  <si>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18220</t>
  </si>
  <si>
    <t>ROZPROSTŘENÍ ORNICE VE SVAHU</t>
  </si>
  <si>
    <t>Rozprostření ornice ve svahu (dočasný zábor v okolí mostu)</t>
  </si>
  <si>
    <t>41,1+35,2+42,5+35,4 = 154,200 [A]</t>
  </si>
  <si>
    <t>položka zahrnuje:
nutné přemístění ornice z dočasných skládek vzdálených do 50m
rozprostření ornice v předepsané tloušťce ve svahu přes 1:5</t>
  </si>
  <si>
    <t>18230</t>
  </si>
  <si>
    <t>ROZPROSTŘENÍ ORNICE V ROVINĚ</t>
  </si>
  <si>
    <t>Rozprostření ornice v rovině (dočasný zábor v okolí mostu)</t>
  </si>
  <si>
    <t>38,3+36,8+28,2+17,1 = 120,400 [A]</t>
  </si>
  <si>
    <t>položka zahrnuje:
nutné přemístění ornice z dočasných skládek vzdálených do 50m
rozprostření ornice v předepsané tloušťce v rovině a ve svahu do 1:5</t>
  </si>
  <si>
    <t>18242</t>
  </si>
  <si>
    <t>ZALOŽENÍ TRÁVNÍKU HYDROOSEVEM NA ORNICI</t>
  </si>
  <si>
    <t>zatravnění (dočasný zábor v okolí mostu)</t>
  </si>
  <si>
    <t>79+73,5+73,3+53,4 = 279,200 [A]</t>
  </si>
  <si>
    <t>Položka zahrnuje:
- dodání předepsané travní směsi, hydroosev na ornici, zalévání, první pokosení, to vše bez ohledu na sklon terénu
Položka nezahrnuje:
- x</t>
  </si>
  <si>
    <t>184B14</t>
  </si>
  <si>
    <t>VYSAZOVÁNÍ STROMŮ LISTNATÝCH S BALEM OBVOD KMENE DO 14CM, PODCHOZÍ VÝŠ MIN 2,2M</t>
  </si>
  <si>
    <t>výsadba stromů 10 ks Javor klen (Acer pseudoplatanus), 10 ks Lípa velkolistá (Tilia platyphyllos), 10 ks Ořešák královský (Juglans regia Buccaneer nebo Broadview - obec Střezimíř_x000d_
výsadba stromů 5 ks (buk, dub, lípa, javor klen) - obec Mezno</t>
  </si>
  <si>
    <t>Střezimíř 10+10+10 = 30,000 [A]_x000d_
Mezno 5 = 5,000 [B]_x000d_
Celkové množství = 35,000</t>
  </si>
  <si>
    <t xml:space="preserve">Položka zahrnuje:
-  dodávku projektem předepsaných  stromů
- hloubení jamek (min. rozměry pro stromy min. 1,5 násobek balu výpěstku) s event. výměnou půdy, s hnojením anorganickým hnojivem a přídavkem organického hnojiva min. 5kg pro stromy
- zálivku, kůly, chráničky ke stromům nebo ochrana stromů nátěrem a pod.
- položka zahrnuje veškerý materiál, výrobky a polotovary, včetně mimostaveništní a vnitrostaveništní dopravy (rovněž přesuny), včetně naložení a složení, případně s uložením
Položka nezahrnuje:
- x
Způsob měření:
- obvod kmene se měří ve výšce 1,00m nad zemí.</t>
  </si>
  <si>
    <t>18710</t>
  </si>
  <si>
    <t>OŠETŘENÍ ORNICE NA SKLÁDCE</t>
  </si>
  <si>
    <t>ošetření ornice před znehodnocením (stavební činností, erozí, zaplevelením)</t>
  </si>
  <si>
    <t>dle pol. 121101 [!18220]+[!18230] = 274,600 [A]</t>
  </si>
  <si>
    <t>Položka zahrnuje:
- urovnání skládky do výšky max. 3m se sklony svahů 1:2 a mírnějšími
- založení trávníku (event. ošetření chemicky před založením trávníku při časové prodlevě mezi nasypáním skládky a osetím)
- 1x za rok ošetření chemicky
- 2x za rok sekání.
Položka nezahrnuje:
- x</t>
  </si>
  <si>
    <t>21331</t>
  </si>
  <si>
    <t>DRENÁŽNÍ VRSTVY Z BETONU MEZEROVITÉHO (DRENÁŽNÍHO)</t>
  </si>
  <si>
    <t>Obetonování drenáže za opěrou 300x300 mm _x000d_
dle výkresu č. 04 - Podélný řez</t>
  </si>
  <si>
    <t>na délku drenážní trubky dle pol. 875332 0,3*0,3*[!875332] = 1,944 [A]</t>
  </si>
  <si>
    <t>Položka zahrnuje:
- dodávku předepsaného materiálu pro drenážní vrstvu, včetně mimostaveništní a vnitrostaveništní dopravy
- provedení drenážní vrstvy předepsaných rozměrů a předepsaného tvaru</t>
  </si>
  <si>
    <t>261815</t>
  </si>
  <si>
    <t>VRTY PRO KOTVENÍ A INJEKTÁŽ TŘ III A IV NA POVRCHU D DO 50MM</t>
  </si>
  <si>
    <t>vrty pro aktivní a pasivní zemní kotvy</t>
  </si>
  <si>
    <t>9*22+5*22 = 308,000 [A]</t>
  </si>
  <si>
    <t>Položka zahrnuje:
- přemístění, montáž a demontáž vrtných souprav
- svislou dopravu zeminy z vrtu
- vodorovnou dopravu zeminy bez uložení na skládku
- případně nutné pažení dočasné (včetně odpažení) i trvalé
Položka nezahrnuje:
- x</t>
  </si>
  <si>
    <t>272324</t>
  </si>
  <si>
    <t>ZÁKLADY ZE ŽELEZOBETONU DO C25/30</t>
  </si>
  <si>
    <t>Základy křídel C25/30 - XC2, XA1_x000d_
dle výkresu č. 10-13 - Tvar nosné konstrukce</t>
  </si>
  <si>
    <t>opěra O1 5,8*(5+4)+3,0*(4+5,8) = 81,600 [A]_x000d_
opěra O2 8,5*(5,5+5,5)+5,8*(4,5+3)+3,0*(3,4+4,2) = 159,800 [B]_x000d_
Celkové množství = 241,400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</si>
  <si>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</t>
  </si>
  <si>
    <t>272365</t>
  </si>
  <si>
    <t>VÝZTUŽ ZÁKLADŮ Z OCELI 10505, B500B</t>
  </si>
  <si>
    <t>výztuž základů křídel _x000d_
dle výkresu č. 14 - Schéma výztuže nosné konstrukce
předpoklad 200 kg/m3</t>
  </si>
  <si>
    <t>dle pol. 272324 0,2*[!272324] = 48,280 [A]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</si>
  <si>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</si>
  <si>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>285363</t>
  </si>
  <si>
    <t>KOTVENÍ NA POVRCHU Z BETONÁŘSKÉ VÝZTUŽE DL. DO 5M</t>
  </si>
  <si>
    <t>pasivní zemní kotva - provázaná s výztuží základu</t>
  </si>
  <si>
    <t>2*11 = 22,000 [A]</t>
  </si>
  <si>
    <t>Položka zahrnuje:
- dodávku předepsané kotvy, případně její protikorozní úpravu, její osazení do vrtu, zainjektování a napnutí, případně opěrné desky
Položka nezahrnuje:
- vrty</t>
  </si>
  <si>
    <t>285367</t>
  </si>
  <si>
    <t>KOTVENÍ NA POVRCHU Z BETONÁŘSKÉ VÝZTUŽE DL. DO 9M</t>
  </si>
  <si>
    <t>aktivní zemní kotva - stabilizce skály pod základem</t>
  </si>
  <si>
    <t>28999</t>
  </si>
  <si>
    <t>OPLÁŠTĚNÍ (ZPEVNĚNÍ) Z FÓLIE</t>
  </si>
  <si>
    <t>Těsnící fólie v přechodové oblasti opěry O1, geomembrána pevnosti proti přetržení 20 kN/m v obou směrech, protažení 20% v obou směrech_x000d_
dle výkresu č. 04 - Podélný řez</t>
  </si>
  <si>
    <t>3,2*9,5 = 30,400 [A]</t>
  </si>
  <si>
    <t>Položka zahrnuje:
- dodávku předepsané fólie
- úpravu, očištění a ochranu podkladu
- přichycení k podkladu, případně zatížení
- úpravy spojů a zajištění okrajů
- úpravy pro odvodnění
- nutné přesahy
- mimostaveništní a vnitrostaveništní dopravu</t>
  </si>
  <si>
    <t>3</t>
  </si>
  <si>
    <t>Svislé konstrukce</t>
  </si>
  <si>
    <t>333325</t>
  </si>
  <si>
    <t>MOSTNÍ OPĚRY A KŘÍDLA ZE ŽELEZOVÉHO BETONU DO C30/37</t>
  </si>
  <si>
    <t>Beton dříků opěr C30/37 - XC3, XA1, XD1_x000d_
dle výkresu č. 10-13 - Tvar nosné konstrukce</t>
  </si>
  <si>
    <t>opěra O1 1*10,5 = 10,500 [A]_x000d_
opěra O2 (1+2,4)*10,5 = 35,700 [B]_x000d_
Celkové množství = 46,200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</si>
  <si>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</si>
  <si>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Beton dříků křídel C30/37 - XF4, XD3
dle výkresu č. 10-13 - Tvar nosné konstrukce</t>
  </si>
  <si>
    <t>opěra O1 (9,1+13,3)*0,5+3,7*(5+4) = 44,500 [A]_x000d_
opěra O2 (10,1+8,1)*0,5+3,7*(4,5+3)+7,9*(5,5+5,5) = 123,750 [B]_x000d_
Celkové množství = 168,250</t>
  </si>
  <si>
    <t>333365</t>
  </si>
  <si>
    <t>VÝZTUŽ MOSTNÍCH OPĚR A KŘÍDEL Z OCELI 10505, B500B</t>
  </si>
  <si>
    <t>Výztuž opěr 
předpoklad 200kg/m3_x000d_
dle výkresu č. 14 - Schéma výztuže nosné konstrukce</t>
  </si>
  <si>
    <t>dle pol. 333325.1 0,20*[!333325.1] = 9,240 [A]</t>
  </si>
  <si>
    <t>Výztuž dříků křídel
předpoklad 150kg/m3
dle výkresu č. 14 - Schéma výztuže nosné konstrukce</t>
  </si>
  <si>
    <t>dle pol. 333325.2 0,15*[!333325.2] = 25,238 [A]</t>
  </si>
  <si>
    <t>33817A</t>
  </si>
  <si>
    <t xml:space="preserve">SLOUPKY OHRADNÍ A PLOTOVÉ Z DÍLCŮ KOVOVÝCH  KOTVENÉ DO PATEK NEBO BERANĚNÉ</t>
  </si>
  <si>
    <t>obnova oplocení pozemku 22/5 a 22/3 - ocelové sloupky výšky 2,5 m (4,5 kg/m)</t>
  </si>
  <si>
    <t>předpoklad použití trubky prům. 57 mm 4,5*2,5*(22,7/2,5)*0,001 = 0,102 [A]</t>
  </si>
  <si>
    <t>- dodání a osazení předepsaného sloupku včetně PKO
- případnou betonovou patku z předepsané třídy betonu
- nutné zemní práce</t>
  </si>
  <si>
    <t>342952</t>
  </si>
  <si>
    <t>STĚNY A PŘÍČKY VÝPLŇ A ODDĚL ZE DŘEVA TVRDÉHO</t>
  </si>
  <si>
    <t>stěny přístřešku na pozemku 22/3_x000d_
vyvolaná investice z důvodu kolize stavby se stávajícím přístřeškem a nutnosti jeho náhrady_x000d_
rozměry a užitné vlastnosti odpovídající původnímu přístřešku_x000d_
předpokládá se půdorys 5*3,5 m, výška 3 m, tloušťka stěn 30 cm_x000d_
smrkové dřevo, včetně dveří</t>
  </si>
  <si>
    <t>2*(5+3,5)*3*0,3 = 15,300 [A]</t>
  </si>
  <si>
    <t xml:space="preserve">Položka zahrnuje:
- dílenskou dokumentaci, včetně technologického předpisu spojování
- dodání dřeva v požadované kvalitě a výroba konstrukce (vč. pomůcek,  přípravků a prostředků pro výrobu) bez ohledu na náročnost a její objem, dílenská montáž, montážní dokumentace,
- dodání spojovacího materiálu,
- zřízení montážních a dilatačních spojů, spar, včetně potřebných úprav, vložek, opracování, očištění a ošetření,
- podpěr. konstr. a lešení všech druhů pro montáž konstrukcí i doplňkových, včetně požadovaných otvorů, ochranných a bezpečnostních opatření a základů pro tyto konstrukce a lešení,
- jakákoliv doprava a manipulace dílců a montážních sestav, včetně dopravy konstrukce z výrobny na stavbu,
- montáž konstrukce na stavbě, včetně montážních prostředků a pomůcek a zednických výpomocí,
- výplň, těsnění a tmelení spar a spojů,
- veškeré druhy opracování povrchů, včetně úprav pod nátěry a pod izolaci,
- veškeré druhy dílenských základů a základních nátěrů a povlaků,
- všechny druhy ocelového kotvení,
- dílenskou přejímku a montážní prohlídku, včetně požadovaných dokladů,
- zřízení kotevních otvorů nebo jam, nejsou-li částí jiné konstrukce, jejich úpravy, očištění a ošetření,
- osazení kotvení nebo přímo částí konstrukce do podpůrné konstrukce nebo do zeminy,
- ošetření kotevní oblasti proti vzniku trhlin, vlivu povětrnosti a pod.,
- osazení značek, včetně jejich zaměření.
- veškeré úpravy dřeva pro zlepšení jeho užitných vlastností (impregnace, zpevňování a pod.),
- veškeré druhy povrchových úprav,
- zvláštní spojové prostředky, rozebíratelnost konstrukce,
- osazení měřících zařízení a úprav pro ně.
Položka nezahrnuje:
- x</t>
  </si>
  <si>
    <t>4</t>
  </si>
  <si>
    <t>Vodorovné konstrukce</t>
  </si>
  <si>
    <t>389325</t>
  </si>
  <si>
    <t>MOSTNÍ RÁMOVÉ KONSTRUKCE ZE ŽELEZOBETONU C30/37</t>
  </si>
  <si>
    <t>Beton nosné konstrukce - klenba, poprsní zídky _x000d_
dle výkresu č. 10-13 - Tvar nosné konstrukce</t>
  </si>
  <si>
    <t>klenba 11,4*10,5 = 119,700 [A]_x000d_
poprsní zídky (65,9+65,9)*0,875 = 115,325 [B]_x000d_
Celkové množství = 235,025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</si>
  <si>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</si>
  <si>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389365</t>
  </si>
  <si>
    <t>VÝZTUŽ MOSTNÍ RÁMOVÉ KONSTRUKCE Z OCELI 10505, B500B</t>
  </si>
  <si>
    <t>Výztuž nosné konstrukce - klenba + poprsní zídky_x000d_
předpoklad 200kg/m3_x000d_
dle výkresu č. 14 Schéma výztuže nosné konstrukce</t>
  </si>
  <si>
    <t>dle pol. 389325 0,2*[!389325] = 47,005 [A]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</si>
  <si>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</si>
  <si>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41195</t>
  </si>
  <si>
    <t>STROPY ZE DŘEVA</t>
  </si>
  <si>
    <t>střecha garáže na pozemku 22/3_x000d_
vyvolaná investice z důvodu kolize stavby se stávajícím přístřeškem a nutnosti jeho náhrady_x000d_
rozměry a užitné vlastnosti odpovídající původnímu přístřešku_x000d_
předpokládá se půdorys 5*3,5 m plus přesah po celém obvodu, tloušťka 0,5 m_x000d_
smrkové dřevo, krytina kanadský šindel</t>
  </si>
  <si>
    <t>5*3,5*0,5 = 8,750 [A]</t>
  </si>
  <si>
    <t xml:space="preserve">Položka zahrnuje:
- dílenskou dokumentaci, včetně technologického předpisu spojování,
- dodání  materiálu  v požadované kvalitě a výroba konstrukce (včetně  pomůcek,  přípravků a prostředků pro výrobu) bez ohledu na náročnost a její hmotnost,
- dodání spojovacího materiálu,
- zřízení  montážních  a  dilatačních  spojů,  spar, včetně potřebných úprav, vložek, opracování, očištění a ošetření,
- podpěr. konstr. a lešení všech druhů pro montáž konstrukcí i doplňkových, včetně požadovaných otvorů, ochranných a bezpečnostních opatření a základů pro tyto konstrukce a lešení,
- montáž konstrukce na staveništi, včetně montážních prostředků a pomůcek a zednických výpomocí,                              
- výplň, těsnění a tmelení spar a spojů,
- všechny druhy ocelového kotvení,
- dílenskou přejímku a montážní prohlídku, včetně požadovaných dokladů,
- zřízení kotevních otvorů nebo jam, nejsou-li částí jiné konstrukce,
- osazení kotvení nebo přímo částí konstrukce do podpůrné konstrukce nebo do zeminy,
- výplň kotevních otvorů  (příp.  podlití  patních  desek) maltou,  betonem  nebo  jinou speciální hmotou, vyplnění jam zeminou,
- veškeré úpravy dřeva pro zlepšení jeho užitných vlastností (impregnace, zpevňování a pod.),
- zvláštní spojovací prostředky, rozebíratelnost konstrukce,
Položka nezahrnuje:
- x</t>
  </si>
  <si>
    <t>42838</t>
  </si>
  <si>
    <t>KLOUB ZE ŽELEZOBETONU VČET VÝZTUŽE</t>
  </si>
  <si>
    <t>vrubový kloub</t>
  </si>
  <si>
    <t>2*10,5 = 21,000 [A]</t>
  </si>
  <si>
    <t xml:space="preserve">Položka zahrnuje:
- pouze zhotovení kloubu (zřízení a odstranění vložky pro pérové a vrubové klouby a pod.)
Položka nezahrnuje:
- beton a výztuž,  musí být zahrnuto v příslušných konstrukčních částech
- beton a výztuž samostatného kloubu (např. kyvné sloupečky) se zařazují jako vodorovná konstrukce.</t>
  </si>
  <si>
    <t>451314</t>
  </si>
  <si>
    <t>PODKLADNÍ A VÝPLŇOVÉ VRSTVY Z PROSTÉHO BETONU C25/30</t>
  </si>
  <si>
    <t>podkladní beton pod základy, výplňový beton C25/30 - XA1_x000d_
Dle výkresů č. 09 - Výkres výkopů a založení a 04 Podélný řez</t>
  </si>
  <si>
    <t>podkladní beton pod základy 4,0*3,3+5,5*4,8+4,2*3,3+5,9*4,8 = 81,780 [A]_x000d_
podkladní beton pod drenáží 0,8*9,5 = 7,600 [B]_x000d_
výplňový beton 8,1*9,5+1,3*3*2 = 84,750 [C]_x000d_
Celkové množství = 174,130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</si>
  <si>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</si>
  <si>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45131A</t>
  </si>
  <si>
    <t>PODKLADNÍ A VÝPLNOVÉ VRSTVY Z PROSTÉHO BETONU C20/25</t>
  </si>
  <si>
    <t>podkladní beton C20/25n - XF3 pod dlažbu z lomového kamene tl. 150 mm_x000d_
Dle výkresů č. 03 Půdorys</t>
  </si>
  <si>
    <t>0,15*[!465512]/0,2 = 19,899 [A]</t>
  </si>
  <si>
    <t xml:space="preserve"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</t>
  </si>
  <si>
    <t>45157</t>
  </si>
  <si>
    <t>PODKLADNÍ A VÝPLŇOVÉ VRSTVY Z KAMENIVA TĚŽENÉHO</t>
  </si>
  <si>
    <t>Vrstva 150+150 mm ze štěrkopísku pro uložení těsnící vrstvy v přechodové oblasti, _x000d_
dle výkresu č. 04 - Podélný řez</t>
  </si>
  <si>
    <t>dle pol. 28999 0,3*[!28999] = 9,120 [A]</t>
  </si>
  <si>
    <t>položka zahrnuje dodávku předepsaného kameniva, mimostaveništní a vnitrostaveništní dopravu a jeho uložení
není-li v zadávací dokumentaci uvedeno jinak, jedná se o nakupovaný materiál</t>
  </si>
  <si>
    <t>45852</t>
  </si>
  <si>
    <t>VÝPLŇ ZA OPĚRAMI A ZDMI Z KAMENIVA DRCENÉHO</t>
  </si>
  <si>
    <t>ochranný obsyp s drenážní funkcí dle ČSN 73 6244 čl. 5.3 min. tl. 1000 mm.
Zahrnuje všechny práce a dodávku materiálu vč. výběru vhodného materiálu, předepsaného hutnění atd.
dle výkresu č. 04 - Podélný řez</t>
  </si>
  <si>
    <t>461384</t>
  </si>
  <si>
    <t>PATKY ZE ŽELEZOBETONU DO C25/30 VČET VÝZTUŽE</t>
  </si>
  <si>
    <t>betonový práh v patě dlažby C25/30</t>
  </si>
  <si>
    <t>0,8*0,5*0,5*4 = 0,800 [A]</t>
  </si>
  <si>
    <t xml:space="preserve">Položka zahrnuje:
- nutné zemní práce (hloubení rýh a pod.)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
Položka nezahrnuje:
- x</t>
  </si>
  <si>
    <t>465512</t>
  </si>
  <si>
    <t>DLAŽBY Z LOMOVÉHO KAMENE NA MC</t>
  </si>
  <si>
    <t>Odláždění ve svahu a v rovině, tl. 200 mm, odláždění z lomového kamene do betonu tl. 150 mm, _x000d_
dle výkresu č. 03 - Půdorys</t>
  </si>
  <si>
    <t>v rovině (20% plochy) 0,2*(4,3+4,3+6,1+5,4) = 4,020 [A]_x000d_
ve svahu 1:1, koef. 1,4 0,8*1,4*(4,3+4,3+6,1+5,4) = 22,512 [B]_x000d_
Celkové množství = 26,532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</si>
  <si>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</si>
  <si>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7</t>
  </si>
  <si>
    <t>Přidružená stavební výroba</t>
  </si>
  <si>
    <t>711442</t>
  </si>
  <si>
    <t>IZOLACE MOSTOVEK CELOPLOŠNÁ ASFALTOVÝMI PÁSY S PEČETÍCÍ VRSTVOU</t>
  </si>
  <si>
    <t>Izolace mostovky v celé ploše a přechodová oblast za O2
dle výkresu č. 04 - Podélný řez</t>
  </si>
  <si>
    <t>9,9*25+3,1*9,5 = 276,950 [A]</t>
  </si>
  <si>
    <t xml:space="preserve"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</si>
  <si>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711509</t>
  </si>
  <si>
    <t>OCHRANA IZOLACE NA POVRCHU TEXTILIÍ</t>
  </si>
  <si>
    <t>Ochrana izolace drenážním geokompozitem (drenážní jádro + oboustranná geotextilie) min. tl. po stlačení 6 mm.</t>
  </si>
  <si>
    <t>9,9*22 = 217,800 [A]</t>
  </si>
  <si>
    <t xml:space="preserve">položka zahrnuje:
- dodání  předepsaného ochranného materiálu
- zřízení ochrany izolace</t>
  </si>
  <si>
    <t>Ochrana izolačních nátěrů na spodní stavbě, křídlech a rubu poprsních zdí - 2 vrstvy geotextilie min. 600 g/m2</t>
  </si>
  <si>
    <t>poprsní zídky (45,8+45,8)*2 = 183,200 [A]_x000d_
křídla (55,2+25,9+20,8+19,4+24,0+17,9+57,0+28,4)*2 = 497,200 [B]_x000d_
základy (2*1,6*10,5+5,4*6,5+4,2*4,5+2,9*2,4+4,2*6+2,9*4+5,4*5,5+4,2*4+2,9*4,2+4,2*6+2,9*4,8+2,5*4,5+1*4,5*5+1*2,5*3+2,5*3+1*3*5+1*1,5+3*4,5+1*4,5*5+1*3*3+1*1,5+2,5*3+2*3+1*3*3+1*1,5)*2 = 729,820 [C]_x000d_
Celkové množství = 1410,220</t>
  </si>
  <si>
    <t>76291</t>
  </si>
  <si>
    <t>DŘEVĚNÉ OPLOCENÍ Z ŘEZIVA</t>
  </si>
  <si>
    <t xml:space="preserve">obnova oplocení pozemku 22/3 -  výplň výšky 1,8 m_x000d_
poloha musí respektovat budoucí úpravy 2. etapy</t>
  </si>
  <si>
    <t>1,8*14,5 = 26,100 [A]</t>
  </si>
  <si>
    <t>Položka zahrnuje:
- kompletní konstrukci, včetně úprav řeziva (i impregnaci, povrchové úpravy a pod.)
- spojovací a ochranné prostředky, upevňovací prvky, lemování, lištování, spárování
- není-li zahrnut v jiných položkách, i nátěr konstrukcí, včetně úpravy povrchu před nátěrem
Položka nezahrnuje:
- x</t>
  </si>
  <si>
    <t>76792</t>
  </si>
  <si>
    <t>OPLOCENÍ Z DRÁTĚNÉHO PLETIVA POTAŽENÉHO PLASTEM</t>
  </si>
  <si>
    <t xml:space="preserve">obnova oplocení pozemku 22/5 a 22/3 -  výplň z pletiva výšky 1,8 m_x000d_
poloha musí respektovat budoucí úpravy 2. etapy</t>
  </si>
  <si>
    <t>1,8*22,7 = 40,860 [A]</t>
  </si>
  <si>
    <t xml:space="preserve">- položka zahrnuje vedle vlastního pletiva i rámy, rošty, lišty, kování, podpěrné, závěsné, upevňovací prvky, spojovací a těsnící materiál, pomocný materiál, kompletní povrchovou úpravu.
- nejsou zahrnuty sloupky, které se vykazují v samostatných položkách 338**, není zahrnuta podezdívka (272**)
- součástí položky je  případně i ostnatý drát, uvažovaná plocha se pak vypočítává po horní hranu drátu.</t>
  </si>
  <si>
    <t>78383</t>
  </si>
  <si>
    <t>NÁTĚRY BETON KONSTR TYP S4 (OS-C)</t>
  </si>
  <si>
    <t>Nátěr vnitřního líce a horního povrchu poprsních zídek
dle TZ</t>
  </si>
  <si>
    <t>(19,2+1,8*38,5)+(19,3+1,8*38,6) = 177,280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</si>
  <si>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</si>
  <si>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</t>
  </si>
  <si>
    <t>Potrubí</t>
  </si>
  <si>
    <t>87434</t>
  </si>
  <si>
    <t>POTRUBÍ Z TRUB PLASTOVÝCH ODPADNÍCH DN DO 200MM</t>
  </si>
  <si>
    <t>Prostup rubové drenáže křídly, HDPE trubka s přírubou DN 180_x000d_
dle výkresu č. 10 - Tvar rámu</t>
  </si>
  <si>
    <t>4*1,4 = 5,600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</si>
  <si>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</si>
  <si>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875332</t>
  </si>
  <si>
    <t>POTRUBÍ DREN Z TRUB PLAST DN DO 150MM DĚROVANÝCH</t>
  </si>
  <si>
    <t>Drenáž za opěrami
dle výkresu č. 10-13 - Tvar rámu</t>
  </si>
  <si>
    <t>10,8+10,8 = 21,600 [A]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</si>
  <si>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</t>
  </si>
  <si>
    <t>87633</t>
  </si>
  <si>
    <t>CHRÁNIČKY Z TRUB PLASTOVÝCH DN DO 150MM</t>
  </si>
  <si>
    <t>chránička HDPE DN 110/94 v poprsních zídkách_x000d_
včetně ocelového lanka</t>
  </si>
  <si>
    <t>40,5+40,5 = 81,000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</si>
  <si>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včetně případně předepsaného utěsnění konců chrániček
- položky platí pro práce prováděné v prostoru zapaženém i nezapaženém a i v kolektorech, chráničkách
Položka nezahrnuje:
- x</t>
  </si>
  <si>
    <t>87634</t>
  </si>
  <si>
    <t>CHRÁNIČKY Z TRUB PLASTOVÝCH DN DO 200MM</t>
  </si>
  <si>
    <t>Chránička pro prostup drenáže křídly DN 200
dle výkresu č. 10-13 - Tvar rámu</t>
  </si>
  <si>
    <t>4*1,25 = 5,000 [A]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</si>
  <si>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</si>
  <si>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>91345</t>
  </si>
  <si>
    <t>NIVELAČNÍ ZNAČKY KOVOVÉ</t>
  </si>
  <si>
    <t>nivelační značky na nosné konstrukci 
dle TZ</t>
  </si>
  <si>
    <t>na NK 3+3 = 6,000 [A]_x000d_
na křídlech 4 = 4,000 [B]_x000d_
Celkové množství = 10,000</t>
  </si>
  <si>
    <t>položka zahrnuje:
- dodání a osazení nivelační značky včetně nutných zemních prací
- vnitrostaveništní a mimostaveništní dopravu</t>
  </si>
  <si>
    <t>914A21</t>
  </si>
  <si>
    <t>EV CÍSLO MOSTU OCEL S FÓLIÍ TR.1 DODÁVKA A MONTÁŽ</t>
  </si>
  <si>
    <t>Tabulka s evidenčním číslem mostu před a za mostem
Zahrnuje všechny práce a dodávku materiálu.</t>
  </si>
  <si>
    <t>položka zahrnuje:
- dodávku a montáž znacek v požadovaném provedení</t>
  </si>
  <si>
    <t>917223</t>
  </si>
  <si>
    <t>SILNIČNÍ A CHODNÍKOVÉ OBRUBY Z BETONOVÝCH OBRUBNÍKŮ ŠÍŘ 100MM</t>
  </si>
  <si>
    <t>Betonové obrubníky podél odláždění z lomového kamene a schodišť
dle výkresu č. 03 - Půdorys</t>
  </si>
  <si>
    <t>v rovině 1+1+2,32+2,9*2 = 10,120 [A]_x000d_
ve svahu 1:1, koef 1,4 (7+7,7+12,5+11,3)*1,4 = 53,900 [B]_x000d_
Celkové množství = 64,020</t>
  </si>
  <si>
    <t>Položka zahrnuje:
dodání a pokládku betonových obrubníků o rozměrech předepsaných zadávací dokumentací
betonové lože i boční betonovou opěrku.</t>
  </si>
  <si>
    <t>Seznam figur</t>
  </si>
  <si>
    <t>Stavba: 2019/0002 - III/12144 Střezimíř, most ev. č. 12144-3</t>
  </si>
  <si>
    <t>Značka</t>
  </si>
  <si>
    <t>Popis</t>
  </si>
  <si>
    <t>Výměra</t>
  </si>
  <si>
    <t>SO</t>
  </si>
  <si>
    <t>ETAPA 1SO 001</t>
  </si>
  <si>
    <t>FP</t>
  </si>
  <si>
    <t>izolace</t>
  </si>
  <si>
    <t>28*4</t>
  </si>
  <si>
    <t>základy</t>
  </si>
  <si>
    <t>2*1,5*6</t>
  </si>
  <si>
    <t>(2*1*3*5+2*1*1,5+1*1,5*1,5+0,5*1,5*1,5)+(2,5*1*4,5+2*1*4,5*3+2*1,5*4,5+2*1,5*3*3+2*1*1,5+1*1*1,5+0,5*1,5*1,5)+(2*1*3+3*1*3+2*1*3*2+2*1*1,5*2+1*2*1,5+0,5*3*1,5)+(2*1,5*4,5+2*1*4,5*4+2*1*3*3+2*1*1,5+1*1,5*1,5+0,5*2*1,5)</t>
  </si>
  <si>
    <t>=</t>
  </si>
  <si>
    <t>kámen</t>
  </si>
  <si>
    <t>0,6*5*22</t>
  </si>
  <si>
    <t>4*1*5</t>
  </si>
  <si>
    <t>(5*1*1+4*1*0,9+3*1*0,8+2*1*0,7+1*1*0,6)+(8,5*1*0,85+7,5*1*0,75+6,5*1*0,65+5,5*1*0,55+4,5*1,5*0,45+3,5*1,5*0,35+2,5*1,5*0,25+1,5*1,5*0,15)+(5*1*1+3*1*0,8+2*1*0,7+1*1*0,6)+(8,5*1,5*1,35+7,5*1*1,25+6,5*1*1,15+5,5*1*1,05+4,5*1*0,95+3,5*1*0,85+2,5*1*0,75+1,5*1*0,65)</t>
  </si>
  <si>
    <t>(2,3*9+2,1*10+2,4*3,4+2,3*9,8+2,1*8,5+2,4*4,2)*0,5+(66+65,9)*0,875</t>
  </si>
  <si>
    <t>dem. garáž</t>
  </si>
  <si>
    <t>2*(5+3,5)*3*0,3+5*3,5*0,5</t>
  </si>
  <si>
    <t>zásyp klenby starý most</t>
  </si>
  <si>
    <t>(49,8+100)*4</t>
  </si>
  <si>
    <t>ETAPA 1SO 201</t>
  </si>
  <si>
    <t>těsnící fólie</t>
  </si>
  <si>
    <t>3,2*9,5</t>
  </si>
  <si>
    <t>drenáž</t>
  </si>
  <si>
    <t>10,8+10,8</t>
  </si>
  <si>
    <t>ornice svah</t>
  </si>
  <si>
    <t>41,1+35,2+42,5+35,4</t>
  </si>
  <si>
    <t>ornice rovina</t>
  </si>
  <si>
    <t>38,3+36,8+28,2+17,1</t>
  </si>
  <si>
    <t>výkop I</t>
  </si>
  <si>
    <t>0,2*6,5*(23,0+29,3)</t>
  </si>
  <si>
    <t>výkop II</t>
  </si>
  <si>
    <t>0,3*6,5*(23,0+29,3)</t>
  </si>
  <si>
    <t>výkop III</t>
  </si>
  <si>
    <t>0,5*6,5*(23,0+29,3)</t>
  </si>
  <si>
    <t>dolam</t>
  </si>
  <si>
    <t>4*5*11,1</t>
  </si>
  <si>
    <t>dlažba</t>
  </si>
  <si>
    <t>0,2*(4,3+4,3+6,1+5,4)</t>
  </si>
  <si>
    <t>0,8*1,4*(4,3+4,3+6,1+5,4)</t>
  </si>
  <si>
    <t>beton NK</t>
  </si>
  <si>
    <t>11,4*10,5</t>
  </si>
  <si>
    <t>(65,9+65,9)*0,875</t>
  </si>
  <si>
    <t>zásyp základů</t>
  </si>
  <si>
    <t>4,5*9,5</t>
  </si>
  <si>
    <t>kužel</t>
  </si>
  <si>
    <t>5,3*1,9/2+0,6*0,4/2</t>
  </si>
  <si>
    <t>základ</t>
  </si>
  <si>
    <t>5,8*(5+4)+3,0*(4+5,8)</t>
  </si>
  <si>
    <t>8,5*(5,5+5,5)+5,8*(4,5+3)+3,0*(3,4+4,2)</t>
  </si>
  <si>
    <t>křídla</t>
  </si>
  <si>
    <t>(9,1+13,3)*0,5+3,7*(5+4)</t>
  </si>
  <si>
    <t>(10,1+8,1)*0,5+3,7*(4,5+3)+7,9*(5,5+5,5)</t>
  </si>
  <si>
    <t>opěry</t>
  </si>
  <si>
    <t>1*10,5</t>
  </si>
  <si>
    <t>(1+2,4)*10,5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</si>
</sst>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4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0"/>
      <color rgb="FFFFFFFF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b/>
      <u/>
      <sz val="11"/>
      <color rgb="FF0000FF"/>
      <name val="Arial"/>
    </font>
    <font>
      <b/>
      <u/>
      <sz val="11"/>
      <color theme="10"/>
      <name val="Calibri"/>
      <scheme val="minor"/>
    </font>
    <font>
      <sz val="10"/>
      <name val="Calibri"/>
      <scheme val="minor"/>
    </font>
    <font>
      <u/>
      <sz val="11"/>
      <color theme="10"/>
      <name val="Calibri"/>
      <scheme val="minor"/>
    </font>
    <font>
      <b/>
      <sz val="10"/>
      <color rgb="FF000000"/>
      <name val="Arial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2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9A9A9"/>
      </left>
    </border>
    <border>
      <left style="thin">
        <color rgb="FFA9A9A9"/>
      </left>
      <bottom style="thin">
        <color rgb="FFA9A9A9"/>
      </bottom>
    </border>
    <border>
      <right style="thin">
        <color rgb="FF000000"/>
      </right>
      <bottom style="thin">
        <color rgb="FFA9A9A9"/>
      </bottom>
    </border>
    <border>
      <left style="thin">
        <color rgb="FFA9A9A9"/>
      </left>
      <bottom style="thin">
        <color rgb="FF000000"/>
      </bottom>
    </border>
  </borders>
  <cellStyleXfs count="10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lef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11" fillId="0" borderId="0" applyNumberFormat="0" applyFill="0" applyBorder="0" applyAlignment="0" applyProtection="0"/>
    <xf numFmtId="0" fontId="12" fillId="0" borderId="0">
      <alignment horizontal="right" vertical="center" wrapText="1"/>
    </xf>
    <xf numFmtId="0" fontId="12" fillId="0" borderId="0">
      <alignment horizontal="left" vertical="center" wrapText="1"/>
    </xf>
    <xf numFmtId="0" fontId="13" fillId="0" borderId="0">
      <alignment horizontal="left" vertical="center" wrapText="1"/>
    </xf>
  </cellStyleXfs>
  <cellXfs count="67">
    <xf numFmtId="0" fontId="0" fillId="0" borderId="0" xfId="0"/>
    <xf numFmtId="0" fontId="1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2" fillId="2" borderId="2" xfId="1" applyFill="1" applyBorder="1">
      <alignment horizontal="left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5" xfId="0" applyFill="1" applyBorder="1"/>
    <xf numFmtId="0" fontId="0" fillId="2" borderId="0" xfId="0" applyFill="1"/>
    <xf numFmtId="0" fontId="4" fillId="2" borderId="4" xfId="3" applyFill="1" applyBorder="1">
      <alignment horizontal="left" vertical="center" wrapText="1"/>
    </xf>
    <xf numFmtId="0" fontId="4" fillId="2" borderId="0" xfId="3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2" borderId="0" xfId="3" applyFill="1" applyBorder="1">
      <alignment horizontal="left" vertical="center" wrapText="1"/>
    </xf>
    <xf numFmtId="0" fontId="0" fillId="2" borderId="6" xfId="0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5" fillId="3" borderId="7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6" fillId="2" borderId="6" xfId="0" applyFont="1" applyFill="1" applyBorder="1"/>
    <xf numFmtId="0" fontId="6" fillId="2" borderId="13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6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7" fillId="0" borderId="6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0" fillId="0" borderId="6" xfId="0" quotePrefix="1" applyBorder="1" applyAlignment="1">
      <alignment wrapText="1"/>
    </xf>
    <xf numFmtId="49" fontId="0" fillId="0" borderId="0" xfId="0" applyNumberFormat="1"/>
    <xf numFmtId="49" fontId="1" fillId="2" borderId="0" xfId="0" applyNumberFormat="1" applyFont="1" applyFill="1"/>
    <xf numFmtId="49" fontId="0" fillId="2" borderId="0" xfId="0" applyNumberFormat="1" applyFill="1"/>
    <xf numFmtId="0" fontId="3" fillId="2" borderId="0" xfId="2" applyFill="1">
      <alignment horizontal="left" vertical="center" wrapText="1"/>
    </xf>
    <xf numFmtId="0" fontId="5" fillId="3" borderId="6" xfId="4" applyFill="1" applyBorder="1">
      <alignment horizontal="center" vertical="center" wrapText="1"/>
    </xf>
    <xf numFmtId="0" fontId="8" fillId="0" borderId="6" xfId="5" applyFont="1" applyBorder="1">
      <alignment horizontal="left" vertical="center" wrapText="1"/>
    </xf>
    <xf numFmtId="0" fontId="4" fillId="0" borderId="2" xfId="5" applyBorder="1">
      <alignment horizontal="left" vertical="center" wrapText="1"/>
    </xf>
    <xf numFmtId="49" fontId="0" fillId="0" borderId="3" xfId="0" applyNumberFormat="1" applyBorder="1"/>
    <xf numFmtId="49" fontId="9" fillId="0" borderId="6" xfId="6" applyNumberFormat="1" applyFont="1" applyBorder="1"/>
    <xf numFmtId="49" fontId="6" fillId="0" borderId="19" xfId="0" applyNumberFormat="1" applyFont="1" applyBorder="1"/>
    <xf numFmtId="164" fontId="6" fillId="0" borderId="20" xfId="0" applyNumberFormat="1" applyFont="1" applyBorder="1"/>
    <xf numFmtId="49" fontId="10" fillId="0" borderId="0" xfId="0" applyNumberFormat="1" applyFont="1"/>
    <xf numFmtId="49" fontId="10" fillId="0" borderId="4" xfId="0" applyNumberFormat="1" applyFont="1" applyBorder="1"/>
    <xf numFmtId="49" fontId="10" fillId="0" borderId="21" xfId="0" applyNumberFormat="1" applyFont="1" applyBorder="1"/>
    <xf numFmtId="164" fontId="10" fillId="0" borderId="5" xfId="0" applyNumberFormat="1" applyFont="1" applyBorder="1"/>
    <xf numFmtId="49" fontId="10" fillId="0" borderId="22" xfId="0" applyNumberFormat="1" applyFont="1" applyBorder="1"/>
    <xf numFmtId="164" fontId="10" fillId="0" borderId="23" xfId="0" applyNumberFormat="1" applyFont="1" applyBorder="1"/>
    <xf numFmtId="0" fontId="4" fillId="0" borderId="0" xfId="5" applyBorder="1">
      <alignment horizontal="left" vertical="center" wrapText="1"/>
    </xf>
    <xf numFmtId="49" fontId="0" fillId="0" borderId="5" xfId="0" applyNumberFormat="1" applyBorder="1"/>
    <xf numFmtId="49" fontId="10" fillId="0" borderId="16" xfId="0" applyNumberFormat="1" applyFont="1" applyBorder="1"/>
    <xf numFmtId="49" fontId="10" fillId="0" borderId="24" xfId="0" applyNumberFormat="1" applyFont="1" applyBorder="1"/>
    <xf numFmtId="164" fontId="10" fillId="0" borderId="18" xfId="0" applyNumberFormat="1" applyFont="1" applyBorder="1"/>
  </cellXfs>
  <cellStyles count="10">
    <cellStyle name="Normal" xfId="0" builtinId="0"/>
    <cellStyle name="NormalStyle" xfId="1"/>
    <cellStyle name="NadpisRekapitulaceSoupisPraciStyle" xfId="2"/>
    <cellStyle name="StavbaRozpocetHeaderStyle" xfId="3"/>
    <cellStyle name="NadpisySloupcuStyle" xfId="4"/>
    <cellStyle name="NadpisStrukturyStyle" xfId="5"/>
    <cellStyle name="Hyperlink" xfId="6" builtinId="8"/>
    <cellStyle name="RekapitulaceCenyStyle" xfId="7"/>
    <cellStyle name="StavebniDilStyle" xfId="8"/>
    <cellStyle name="PolDoplnInfoStyle" xfId="9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1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7</v>
      </c>
      <c r="I3" s="16">
        <f>SUMIFS(I9:I84,A9:A84,"SD")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10</v>
      </c>
      <c r="D4" s="13"/>
      <c r="E4" s="14"/>
      <c r="F4" s="7"/>
      <c r="G4" s="7"/>
      <c r="H4" s="7"/>
      <c r="I4" s="7"/>
      <c r="J4" s="9"/>
      <c r="O4">
        <v>0.12</v>
      </c>
      <c r="P4">
        <v>2</v>
      </c>
    </row>
    <row r="5">
      <c r="A5" s="10" t="s">
        <v>11</v>
      </c>
      <c r="B5" s="11" t="s">
        <v>12</v>
      </c>
      <c r="C5" s="12" t="s">
        <v>7</v>
      </c>
      <c r="D5" s="13"/>
      <c r="E5" s="14" t="s">
        <v>13</v>
      </c>
      <c r="F5" s="7"/>
      <c r="G5" s="7"/>
      <c r="H5" s="7"/>
      <c r="I5" s="7"/>
      <c r="J5" s="9"/>
      <c r="O5">
        <v>0.20999999999999999</v>
      </c>
    </row>
    <row r="6">
      <c r="A6" s="17" t="s">
        <v>14</v>
      </c>
      <c r="B6" s="18" t="s">
        <v>15</v>
      </c>
      <c r="C6" s="19" t="s">
        <v>16</v>
      </c>
      <c r="D6" s="19" t="s">
        <v>17</v>
      </c>
      <c r="E6" s="19" t="s">
        <v>18</v>
      </c>
      <c r="F6" s="19" t="s">
        <v>19</v>
      </c>
      <c r="G6" s="19" t="s">
        <v>20</v>
      </c>
      <c r="H6" s="19" t="s">
        <v>21</v>
      </c>
      <c r="I6" s="19"/>
      <c r="J6" s="20" t="s">
        <v>22</v>
      </c>
    </row>
    <row r="7">
      <c r="A7" s="17"/>
      <c r="B7" s="18"/>
      <c r="C7" s="19"/>
      <c r="D7" s="19"/>
      <c r="E7" s="19"/>
      <c r="F7" s="19"/>
      <c r="G7" s="19"/>
      <c r="H7" s="19" t="s">
        <v>23</v>
      </c>
      <c r="I7" s="19" t="s">
        <v>24</v>
      </c>
      <c r="J7" s="20"/>
    </row>
    <row r="8">
      <c r="A8" s="21">
        <v>0</v>
      </c>
      <c r="B8" s="18">
        <v>1</v>
      </c>
      <c r="C8" s="22">
        <v>2</v>
      </c>
      <c r="D8" s="19">
        <v>3</v>
      </c>
      <c r="E8" s="22">
        <v>4</v>
      </c>
      <c r="F8" s="19">
        <v>5</v>
      </c>
      <c r="G8" s="19">
        <v>6</v>
      </c>
      <c r="H8" s="19">
        <v>7</v>
      </c>
      <c r="I8" s="22">
        <v>8</v>
      </c>
      <c r="J8" s="20">
        <v>9</v>
      </c>
    </row>
    <row r="9">
      <c r="A9" s="23" t="s">
        <v>25</v>
      </c>
      <c r="B9" s="24"/>
      <c r="C9" s="25" t="s">
        <v>26</v>
      </c>
      <c r="D9" s="26"/>
      <c r="E9" s="23" t="s">
        <v>27</v>
      </c>
      <c r="F9" s="26"/>
      <c r="G9" s="26"/>
      <c r="H9" s="26"/>
      <c r="I9" s="27">
        <f>SUMIFS(I10:I29,A10:A29,"P")</f>
        <v>0</v>
      </c>
      <c r="J9" s="28"/>
    </row>
    <row r="10" ht="28.8">
      <c r="A10" s="29" t="s">
        <v>28</v>
      </c>
      <c r="B10" s="29">
        <v>1</v>
      </c>
      <c r="C10" s="30" t="s">
        <v>29</v>
      </c>
      <c r="D10" s="29" t="s">
        <v>30</v>
      </c>
      <c r="E10" s="31" t="s">
        <v>31</v>
      </c>
      <c r="F10" s="32" t="s">
        <v>32</v>
      </c>
      <c r="G10" s="33">
        <v>551.29499999999996</v>
      </c>
      <c r="H10" s="34">
        <v>0</v>
      </c>
      <c r="I10" s="34">
        <f>ROUND(G10*H10,P4)</f>
        <v>0</v>
      </c>
      <c r="J10" s="29"/>
      <c r="O10" s="35">
        <f>I10*0.21</f>
        <v>0</v>
      </c>
      <c r="P10">
        <v>3</v>
      </c>
    </row>
    <row r="11" ht="43.2">
      <c r="A11" s="29" t="s">
        <v>33</v>
      </c>
      <c r="B11" s="36"/>
      <c r="C11" s="37"/>
      <c r="D11" s="37"/>
      <c r="E11" s="31" t="s">
        <v>34</v>
      </c>
      <c r="F11" s="37"/>
      <c r="G11" s="37"/>
      <c r="H11" s="37"/>
      <c r="I11" s="37"/>
      <c r="J11" s="38"/>
    </row>
    <row r="12">
      <c r="A12" s="29" t="s">
        <v>35</v>
      </c>
      <c r="B12" s="36"/>
      <c r="C12" s="37"/>
      <c r="D12" s="37"/>
      <c r="E12" s="39" t="s">
        <v>36</v>
      </c>
      <c r="F12" s="37"/>
      <c r="G12" s="37"/>
      <c r="H12" s="37"/>
      <c r="I12" s="37"/>
      <c r="J12" s="38"/>
    </row>
    <row r="13" ht="158.4">
      <c r="A13" s="29" t="s">
        <v>37</v>
      </c>
      <c r="B13" s="36"/>
      <c r="C13" s="37"/>
      <c r="D13" s="37"/>
      <c r="E13" s="31" t="s">
        <v>38</v>
      </c>
      <c r="F13" s="37"/>
      <c r="G13" s="37"/>
      <c r="H13" s="37"/>
      <c r="I13" s="37"/>
      <c r="J13" s="38"/>
    </row>
    <row r="14" ht="28.8">
      <c r="A14" s="29" t="s">
        <v>28</v>
      </c>
      <c r="B14" s="29">
        <v>2</v>
      </c>
      <c r="C14" s="30" t="s">
        <v>39</v>
      </c>
      <c r="D14" s="29" t="s">
        <v>30</v>
      </c>
      <c r="E14" s="31" t="s">
        <v>40</v>
      </c>
      <c r="F14" s="32" t="s">
        <v>32</v>
      </c>
      <c r="G14" s="33">
        <v>628.125</v>
      </c>
      <c r="H14" s="34">
        <v>0</v>
      </c>
      <c r="I14" s="34">
        <f>ROUND(G14*H14,P4)</f>
        <v>0</v>
      </c>
      <c r="J14" s="29"/>
      <c r="O14" s="35">
        <f>I14*0.21</f>
        <v>0</v>
      </c>
      <c r="P14">
        <v>3</v>
      </c>
    </row>
    <row r="15" ht="43.2">
      <c r="A15" s="29" t="s">
        <v>33</v>
      </c>
      <c r="B15" s="36"/>
      <c r="C15" s="37"/>
      <c r="D15" s="37"/>
      <c r="E15" s="31" t="s">
        <v>41</v>
      </c>
      <c r="F15" s="37"/>
      <c r="G15" s="37"/>
      <c r="H15" s="37"/>
      <c r="I15" s="37"/>
      <c r="J15" s="38"/>
    </row>
    <row r="16">
      <c r="A16" s="29" t="s">
        <v>35</v>
      </c>
      <c r="B16" s="36"/>
      <c r="C16" s="37"/>
      <c r="D16" s="37"/>
      <c r="E16" s="39" t="s">
        <v>42</v>
      </c>
      <c r="F16" s="37"/>
      <c r="G16" s="37"/>
      <c r="H16" s="37"/>
      <c r="I16" s="37"/>
      <c r="J16" s="38"/>
    </row>
    <row r="17" ht="158.4">
      <c r="A17" s="29" t="s">
        <v>37</v>
      </c>
      <c r="B17" s="36"/>
      <c r="C17" s="37"/>
      <c r="D17" s="37"/>
      <c r="E17" s="31" t="s">
        <v>38</v>
      </c>
      <c r="F17" s="37"/>
      <c r="G17" s="37"/>
      <c r="H17" s="37"/>
      <c r="I17" s="37"/>
      <c r="J17" s="38"/>
    </row>
    <row r="18" ht="28.8">
      <c r="A18" s="29" t="s">
        <v>28</v>
      </c>
      <c r="B18" s="29">
        <v>3</v>
      </c>
      <c r="C18" s="30" t="s">
        <v>43</v>
      </c>
      <c r="D18" s="29" t="s">
        <v>30</v>
      </c>
      <c r="E18" s="31" t="s">
        <v>44</v>
      </c>
      <c r="F18" s="32" t="s">
        <v>32</v>
      </c>
      <c r="G18" s="33">
        <v>19.239999999999998</v>
      </c>
      <c r="H18" s="34">
        <v>0</v>
      </c>
      <c r="I18" s="34">
        <f>ROUND(G18*H18,P4)</f>
        <v>0</v>
      </c>
      <c r="J18" s="29"/>
      <c r="O18" s="35">
        <f>I18*0.21</f>
        <v>0</v>
      </c>
      <c r="P18">
        <v>3</v>
      </c>
    </row>
    <row r="19" ht="28.8">
      <c r="A19" s="29" t="s">
        <v>33</v>
      </c>
      <c r="B19" s="36"/>
      <c r="C19" s="37"/>
      <c r="D19" s="37"/>
      <c r="E19" s="31" t="s">
        <v>45</v>
      </c>
      <c r="F19" s="37"/>
      <c r="G19" s="37"/>
      <c r="H19" s="37"/>
      <c r="I19" s="37"/>
      <c r="J19" s="38"/>
    </row>
    <row r="20">
      <c r="A20" s="29" t="s">
        <v>35</v>
      </c>
      <c r="B20" s="36"/>
      <c r="C20" s="37"/>
      <c r="D20" s="37"/>
      <c r="E20" s="39" t="s">
        <v>46</v>
      </c>
      <c r="F20" s="37"/>
      <c r="G20" s="37"/>
      <c r="H20" s="37"/>
      <c r="I20" s="37"/>
      <c r="J20" s="38"/>
    </row>
    <row r="21" ht="158.4">
      <c r="A21" s="29" t="s">
        <v>37</v>
      </c>
      <c r="B21" s="36"/>
      <c r="C21" s="37"/>
      <c r="D21" s="37"/>
      <c r="E21" s="31" t="s">
        <v>38</v>
      </c>
      <c r="F21" s="37"/>
      <c r="G21" s="37"/>
      <c r="H21" s="37"/>
      <c r="I21" s="37"/>
      <c r="J21" s="38"/>
    </row>
    <row r="22" ht="28.8">
      <c r="A22" s="29" t="s">
        <v>28</v>
      </c>
      <c r="B22" s="29">
        <v>4</v>
      </c>
      <c r="C22" s="30" t="s">
        <v>47</v>
      </c>
      <c r="D22" s="29" t="s">
        <v>30</v>
      </c>
      <c r="E22" s="31" t="s">
        <v>48</v>
      </c>
      <c r="F22" s="32" t="s">
        <v>32</v>
      </c>
      <c r="G22" s="33">
        <v>767.24800000000005</v>
      </c>
      <c r="H22" s="34">
        <v>0</v>
      </c>
      <c r="I22" s="34">
        <f>ROUND(G22*H22,P4)</f>
        <v>0</v>
      </c>
      <c r="J22" s="29"/>
      <c r="O22" s="35">
        <f>I22*0.21</f>
        <v>0</v>
      </c>
      <c r="P22">
        <v>3</v>
      </c>
    </row>
    <row r="23" ht="57.6">
      <c r="A23" s="29" t="s">
        <v>33</v>
      </c>
      <c r="B23" s="36"/>
      <c r="C23" s="37"/>
      <c r="D23" s="37"/>
      <c r="E23" s="31" t="s">
        <v>49</v>
      </c>
      <c r="F23" s="37"/>
      <c r="G23" s="37"/>
      <c r="H23" s="37"/>
      <c r="I23" s="37"/>
      <c r="J23" s="38"/>
    </row>
    <row r="24">
      <c r="A24" s="29" t="s">
        <v>35</v>
      </c>
      <c r="B24" s="36"/>
      <c r="C24" s="37"/>
      <c r="D24" s="37"/>
      <c r="E24" s="39" t="s">
        <v>50</v>
      </c>
      <c r="F24" s="37"/>
      <c r="G24" s="37"/>
      <c r="H24" s="37"/>
      <c r="I24" s="37"/>
      <c r="J24" s="38"/>
    </row>
    <row r="25" ht="158.4">
      <c r="A25" s="29" t="s">
        <v>37</v>
      </c>
      <c r="B25" s="36"/>
      <c r="C25" s="37"/>
      <c r="D25" s="37"/>
      <c r="E25" s="31" t="s">
        <v>38</v>
      </c>
      <c r="F25" s="37"/>
      <c r="G25" s="37"/>
      <c r="H25" s="37"/>
      <c r="I25" s="37"/>
      <c r="J25" s="38"/>
    </row>
    <row r="26" ht="28.8">
      <c r="A26" s="29" t="s">
        <v>28</v>
      </c>
      <c r="B26" s="29">
        <v>5</v>
      </c>
      <c r="C26" s="30" t="s">
        <v>51</v>
      </c>
      <c r="D26" s="29" t="s">
        <v>30</v>
      </c>
      <c r="E26" s="31" t="s">
        <v>52</v>
      </c>
      <c r="F26" s="32" t="s">
        <v>32</v>
      </c>
      <c r="G26" s="33">
        <v>0.72799999999999998</v>
      </c>
      <c r="H26" s="34">
        <v>0</v>
      </c>
      <c r="I26" s="34">
        <f>ROUND(G26*H26,P4)</f>
        <v>0</v>
      </c>
      <c r="J26" s="29"/>
      <c r="O26" s="35">
        <f>I26*0.21</f>
        <v>0</v>
      </c>
      <c r="P26">
        <v>3</v>
      </c>
    </row>
    <row r="27" ht="43.2">
      <c r="A27" s="29" t="s">
        <v>33</v>
      </c>
      <c r="B27" s="36"/>
      <c r="C27" s="37"/>
      <c r="D27" s="37"/>
      <c r="E27" s="31" t="s">
        <v>53</v>
      </c>
      <c r="F27" s="37"/>
      <c r="G27" s="37"/>
      <c r="H27" s="37"/>
      <c r="I27" s="37"/>
      <c r="J27" s="38"/>
    </row>
    <row r="28">
      <c r="A28" s="29" t="s">
        <v>35</v>
      </c>
      <c r="B28" s="36"/>
      <c r="C28" s="37"/>
      <c r="D28" s="37"/>
      <c r="E28" s="39" t="s">
        <v>54</v>
      </c>
      <c r="F28" s="37"/>
      <c r="G28" s="37"/>
      <c r="H28" s="37"/>
      <c r="I28" s="37"/>
      <c r="J28" s="38"/>
    </row>
    <row r="29" ht="158.4">
      <c r="A29" s="29" t="s">
        <v>37</v>
      </c>
      <c r="B29" s="36"/>
      <c r="C29" s="37"/>
      <c r="D29" s="37"/>
      <c r="E29" s="31" t="s">
        <v>38</v>
      </c>
      <c r="F29" s="37"/>
      <c r="G29" s="37"/>
      <c r="H29" s="37"/>
      <c r="I29" s="37"/>
      <c r="J29" s="38"/>
    </row>
    <row r="30">
      <c r="A30" s="23" t="s">
        <v>25</v>
      </c>
      <c r="B30" s="24"/>
      <c r="C30" s="25" t="s">
        <v>55</v>
      </c>
      <c r="D30" s="26"/>
      <c r="E30" s="23" t="s">
        <v>56</v>
      </c>
      <c r="F30" s="26"/>
      <c r="G30" s="26"/>
      <c r="H30" s="26"/>
      <c r="I30" s="27">
        <f>SUMIFS(I31:I42,A31:A42,"P")</f>
        <v>0</v>
      </c>
      <c r="J30" s="28"/>
    </row>
    <row r="31">
      <c r="A31" s="29" t="s">
        <v>28</v>
      </c>
      <c r="B31" s="29">
        <v>6</v>
      </c>
      <c r="C31" s="30" t="s">
        <v>57</v>
      </c>
      <c r="D31" s="29" t="s">
        <v>30</v>
      </c>
      <c r="E31" s="31" t="s">
        <v>58</v>
      </c>
      <c r="F31" s="32" t="s">
        <v>59</v>
      </c>
      <c r="G31" s="33">
        <v>175</v>
      </c>
      <c r="H31" s="34">
        <v>0</v>
      </c>
      <c r="I31" s="34">
        <f>ROUND(G31*H31,P4)</f>
        <v>0</v>
      </c>
      <c r="J31" s="29"/>
      <c r="O31" s="35">
        <f>I31*0.21</f>
        <v>0</v>
      </c>
      <c r="P31">
        <v>3</v>
      </c>
    </row>
    <row r="32">
      <c r="A32" s="29" t="s">
        <v>33</v>
      </c>
      <c r="B32" s="36"/>
      <c r="C32" s="37"/>
      <c r="D32" s="37"/>
      <c r="E32" s="31" t="s">
        <v>60</v>
      </c>
      <c r="F32" s="37"/>
      <c r="G32" s="37"/>
      <c r="H32" s="37"/>
      <c r="I32" s="37"/>
      <c r="J32" s="38"/>
    </row>
    <row r="33">
      <c r="A33" s="29" t="s">
        <v>35</v>
      </c>
      <c r="B33" s="36"/>
      <c r="C33" s="37"/>
      <c r="D33" s="37"/>
      <c r="E33" s="39" t="s">
        <v>61</v>
      </c>
      <c r="F33" s="37"/>
      <c r="G33" s="37"/>
      <c r="H33" s="37"/>
      <c r="I33" s="37"/>
      <c r="J33" s="38"/>
    </row>
    <row r="34" ht="409.5">
      <c r="A34" s="29" t="s">
        <v>37</v>
      </c>
      <c r="B34" s="36"/>
      <c r="C34" s="37"/>
      <c r="D34" s="37"/>
      <c r="E34" s="31" t="s">
        <v>62</v>
      </c>
      <c r="F34" s="37"/>
      <c r="G34" s="37"/>
      <c r="H34" s="37"/>
      <c r="I34" s="37"/>
      <c r="J34" s="38"/>
    </row>
    <row r="35">
      <c r="A35" s="29" t="s">
        <v>28</v>
      </c>
      <c r="B35" s="29">
        <v>7</v>
      </c>
      <c r="C35" s="30" t="s">
        <v>63</v>
      </c>
      <c r="D35" s="29" t="s">
        <v>30</v>
      </c>
      <c r="E35" s="31" t="s">
        <v>64</v>
      </c>
      <c r="F35" s="32" t="s">
        <v>59</v>
      </c>
      <c r="G35" s="33">
        <v>599.20000000000005</v>
      </c>
      <c r="H35" s="34">
        <v>0</v>
      </c>
      <c r="I35" s="34">
        <f>ROUND(G35*H35,P4)</f>
        <v>0</v>
      </c>
      <c r="J35" s="29"/>
      <c r="O35" s="35">
        <f>I35*0.21</f>
        <v>0</v>
      </c>
      <c r="P35">
        <v>3</v>
      </c>
    </row>
    <row r="36" ht="43.2">
      <c r="A36" s="29" t="s">
        <v>33</v>
      </c>
      <c r="B36" s="36"/>
      <c r="C36" s="37"/>
      <c r="D36" s="37"/>
      <c r="E36" s="31" t="s">
        <v>65</v>
      </c>
      <c r="F36" s="37"/>
      <c r="G36" s="37"/>
      <c r="H36" s="37"/>
      <c r="I36" s="37"/>
      <c r="J36" s="38"/>
    </row>
    <row r="37">
      <c r="A37" s="29" t="s">
        <v>35</v>
      </c>
      <c r="B37" s="36"/>
      <c r="C37" s="37"/>
      <c r="D37" s="37"/>
      <c r="E37" s="39" t="s">
        <v>66</v>
      </c>
      <c r="F37" s="37"/>
      <c r="G37" s="37"/>
      <c r="H37" s="37"/>
      <c r="I37" s="37"/>
      <c r="J37" s="38"/>
    </row>
    <row r="38" ht="409.5">
      <c r="A38" s="29" t="s">
        <v>37</v>
      </c>
      <c r="B38" s="36"/>
      <c r="C38" s="37"/>
      <c r="D38" s="37"/>
      <c r="E38" s="31" t="s">
        <v>67</v>
      </c>
      <c r="F38" s="37"/>
      <c r="G38" s="37"/>
      <c r="H38" s="37"/>
      <c r="I38" s="37"/>
      <c r="J38" s="38"/>
    </row>
    <row r="39">
      <c r="A39" s="29" t="s">
        <v>28</v>
      </c>
      <c r="B39" s="29">
        <v>8</v>
      </c>
      <c r="C39" s="30" t="s">
        <v>68</v>
      </c>
      <c r="D39" s="29" t="s">
        <v>30</v>
      </c>
      <c r="E39" s="31" t="s">
        <v>69</v>
      </c>
      <c r="F39" s="32" t="s">
        <v>59</v>
      </c>
      <c r="G39" s="33">
        <v>175</v>
      </c>
      <c r="H39" s="34">
        <v>0</v>
      </c>
      <c r="I39" s="34">
        <f>ROUND(G39*H39,P4)</f>
        <v>0</v>
      </c>
      <c r="J39" s="29"/>
      <c r="O39" s="35">
        <f>I39*0.21</f>
        <v>0</v>
      </c>
      <c r="P39">
        <v>3</v>
      </c>
    </row>
    <row r="40" ht="28.8">
      <c r="A40" s="29" t="s">
        <v>33</v>
      </c>
      <c r="B40" s="36"/>
      <c r="C40" s="37"/>
      <c r="D40" s="37"/>
      <c r="E40" s="31" t="s">
        <v>70</v>
      </c>
      <c r="F40" s="37"/>
      <c r="G40" s="37"/>
      <c r="H40" s="37"/>
      <c r="I40" s="37"/>
      <c r="J40" s="38"/>
    </row>
    <row r="41">
      <c r="A41" s="29" t="s">
        <v>35</v>
      </c>
      <c r="B41" s="36"/>
      <c r="C41" s="37"/>
      <c r="D41" s="37"/>
      <c r="E41" s="39" t="s">
        <v>61</v>
      </c>
      <c r="F41" s="37"/>
      <c r="G41" s="37"/>
      <c r="H41" s="37"/>
      <c r="I41" s="37"/>
      <c r="J41" s="38"/>
    </row>
    <row r="42" ht="360">
      <c r="A42" s="29" t="s">
        <v>37</v>
      </c>
      <c r="B42" s="36"/>
      <c r="C42" s="37"/>
      <c r="D42" s="37"/>
      <c r="E42" s="31" t="s">
        <v>71</v>
      </c>
      <c r="F42" s="37"/>
      <c r="G42" s="37"/>
      <c r="H42" s="37"/>
      <c r="I42" s="37"/>
      <c r="J42" s="38"/>
    </row>
    <row r="43">
      <c r="A43" s="23" t="s">
        <v>25</v>
      </c>
      <c r="B43" s="24"/>
      <c r="C43" s="25" t="s">
        <v>72</v>
      </c>
      <c r="D43" s="26"/>
      <c r="E43" s="23" t="s">
        <v>73</v>
      </c>
      <c r="F43" s="26"/>
      <c r="G43" s="26"/>
      <c r="H43" s="26"/>
      <c r="I43" s="27">
        <f>SUMIFS(I44:I47,A44:A47,"P")</f>
        <v>0</v>
      </c>
      <c r="J43" s="28"/>
    </row>
    <row r="44">
      <c r="A44" s="29" t="s">
        <v>28</v>
      </c>
      <c r="B44" s="29">
        <v>9</v>
      </c>
      <c r="C44" s="30" t="s">
        <v>74</v>
      </c>
      <c r="D44" s="29" t="s">
        <v>30</v>
      </c>
      <c r="E44" s="31" t="s">
        <v>75</v>
      </c>
      <c r="F44" s="32" t="s">
        <v>76</v>
      </c>
      <c r="G44" s="33">
        <v>350</v>
      </c>
      <c r="H44" s="34">
        <v>0</v>
      </c>
      <c r="I44" s="34">
        <f>ROUND(G44*H44,P4)</f>
        <v>0</v>
      </c>
      <c r="J44" s="29"/>
      <c r="O44" s="35">
        <f>I44*0.21</f>
        <v>0</v>
      </c>
      <c r="P44">
        <v>3</v>
      </c>
    </row>
    <row r="45" ht="28.8">
      <c r="A45" s="29" t="s">
        <v>33</v>
      </c>
      <c r="B45" s="36"/>
      <c r="C45" s="37"/>
      <c r="D45" s="37"/>
      <c r="E45" s="31" t="s">
        <v>77</v>
      </c>
      <c r="F45" s="37"/>
      <c r="G45" s="37"/>
      <c r="H45" s="37"/>
      <c r="I45" s="37"/>
      <c r="J45" s="38"/>
    </row>
    <row r="46">
      <c r="A46" s="29" t="s">
        <v>35</v>
      </c>
      <c r="B46" s="36"/>
      <c r="C46" s="37"/>
      <c r="D46" s="37"/>
      <c r="E46" s="39" t="s">
        <v>78</v>
      </c>
      <c r="F46" s="37"/>
      <c r="G46" s="37"/>
      <c r="H46" s="37"/>
      <c r="I46" s="37"/>
      <c r="J46" s="38"/>
    </row>
    <row r="47" ht="144">
      <c r="A47" s="29" t="s">
        <v>37</v>
      </c>
      <c r="B47" s="36"/>
      <c r="C47" s="37"/>
      <c r="D47" s="37"/>
      <c r="E47" s="31" t="s">
        <v>79</v>
      </c>
      <c r="F47" s="37"/>
      <c r="G47" s="37"/>
      <c r="H47" s="37"/>
      <c r="I47" s="37"/>
      <c r="J47" s="38"/>
    </row>
    <row r="48">
      <c r="A48" s="23" t="s">
        <v>25</v>
      </c>
      <c r="B48" s="24"/>
      <c r="C48" s="25" t="s">
        <v>80</v>
      </c>
      <c r="D48" s="26"/>
      <c r="E48" s="23" t="s">
        <v>81</v>
      </c>
      <c r="F48" s="26"/>
      <c r="G48" s="26"/>
      <c r="H48" s="26"/>
      <c r="I48" s="27">
        <f>SUMIFS(I49:I84,A49:A84,"P")</f>
        <v>0</v>
      </c>
      <c r="J48" s="28"/>
    </row>
    <row r="49">
      <c r="A49" s="29" t="s">
        <v>28</v>
      </c>
      <c r="B49" s="29">
        <v>10</v>
      </c>
      <c r="C49" s="30" t="s">
        <v>82</v>
      </c>
      <c r="D49" s="29" t="s">
        <v>30</v>
      </c>
      <c r="E49" s="31" t="s">
        <v>83</v>
      </c>
      <c r="F49" s="32" t="s">
        <v>84</v>
      </c>
      <c r="G49" s="33">
        <v>22</v>
      </c>
      <c r="H49" s="34">
        <v>0</v>
      </c>
      <c r="I49" s="34">
        <f>ROUND(G49*H49,P4)</f>
        <v>0</v>
      </c>
      <c r="J49" s="29"/>
      <c r="O49" s="35">
        <f>I49*0.21</f>
        <v>0</v>
      </c>
      <c r="P49">
        <v>3</v>
      </c>
    </row>
    <row r="50">
      <c r="A50" s="29" t="s">
        <v>33</v>
      </c>
      <c r="B50" s="36"/>
      <c r="C50" s="37"/>
      <c r="D50" s="37"/>
      <c r="E50" s="31" t="s">
        <v>85</v>
      </c>
      <c r="F50" s="37"/>
      <c r="G50" s="37"/>
      <c r="H50" s="37"/>
      <c r="I50" s="37"/>
      <c r="J50" s="38"/>
    </row>
    <row r="51">
      <c r="A51" s="29" t="s">
        <v>35</v>
      </c>
      <c r="B51" s="36"/>
      <c r="C51" s="37"/>
      <c r="D51" s="37"/>
      <c r="E51" s="39" t="s">
        <v>86</v>
      </c>
      <c r="F51" s="37"/>
      <c r="G51" s="37"/>
      <c r="H51" s="37"/>
      <c r="I51" s="37"/>
      <c r="J51" s="38"/>
    </row>
    <row r="52" ht="100.8">
      <c r="A52" s="29" t="s">
        <v>37</v>
      </c>
      <c r="B52" s="36"/>
      <c r="C52" s="37"/>
      <c r="D52" s="37"/>
      <c r="E52" s="31" t="s">
        <v>87</v>
      </c>
      <c r="F52" s="37"/>
      <c r="G52" s="37"/>
      <c r="H52" s="37"/>
      <c r="I52" s="37"/>
      <c r="J52" s="38"/>
    </row>
    <row r="53">
      <c r="A53" s="29" t="s">
        <v>28</v>
      </c>
      <c r="B53" s="29">
        <v>11</v>
      </c>
      <c r="C53" s="30" t="s">
        <v>88</v>
      </c>
      <c r="D53" s="29" t="s">
        <v>30</v>
      </c>
      <c r="E53" s="31" t="s">
        <v>89</v>
      </c>
      <c r="F53" s="32" t="s">
        <v>84</v>
      </c>
      <c r="G53" s="33">
        <v>64.799999999999997</v>
      </c>
      <c r="H53" s="34">
        <v>0</v>
      </c>
      <c r="I53" s="34">
        <f>ROUND(G53*H53,P4)</f>
        <v>0</v>
      </c>
      <c r="J53" s="29"/>
      <c r="O53" s="35">
        <f>I53*0.21</f>
        <v>0</v>
      </c>
      <c r="P53">
        <v>3</v>
      </c>
    </row>
    <row r="54">
      <c r="A54" s="29" t="s">
        <v>33</v>
      </c>
      <c r="B54" s="36"/>
      <c r="C54" s="37"/>
      <c r="D54" s="37"/>
      <c r="E54" s="31" t="s">
        <v>90</v>
      </c>
      <c r="F54" s="37"/>
      <c r="G54" s="37"/>
      <c r="H54" s="37"/>
      <c r="I54" s="37"/>
      <c r="J54" s="38"/>
    </row>
    <row r="55">
      <c r="A55" s="29" t="s">
        <v>35</v>
      </c>
      <c r="B55" s="36"/>
      <c r="C55" s="37"/>
      <c r="D55" s="37"/>
      <c r="E55" s="39" t="s">
        <v>91</v>
      </c>
      <c r="F55" s="37"/>
      <c r="G55" s="37"/>
      <c r="H55" s="37"/>
      <c r="I55" s="37"/>
      <c r="J55" s="38"/>
    </row>
    <row r="56" ht="100.8">
      <c r="A56" s="29" t="s">
        <v>37</v>
      </c>
      <c r="B56" s="36"/>
      <c r="C56" s="37"/>
      <c r="D56" s="37"/>
      <c r="E56" s="31" t="s">
        <v>87</v>
      </c>
      <c r="F56" s="37"/>
      <c r="G56" s="37"/>
      <c r="H56" s="37"/>
      <c r="I56" s="37"/>
      <c r="J56" s="38"/>
    </row>
    <row r="57">
      <c r="A57" s="29" t="s">
        <v>28</v>
      </c>
      <c r="B57" s="29">
        <v>12</v>
      </c>
      <c r="C57" s="30" t="s">
        <v>92</v>
      </c>
      <c r="D57" s="29"/>
      <c r="E57" s="31" t="s">
        <v>93</v>
      </c>
      <c r="F57" s="32" t="s">
        <v>59</v>
      </c>
      <c r="G57" s="33">
        <v>350.166</v>
      </c>
      <c r="H57" s="34">
        <v>0</v>
      </c>
      <c r="I57" s="34">
        <f>ROUND(G57*H57,P4)</f>
        <v>0</v>
      </c>
      <c r="J57" s="29"/>
      <c r="O57" s="35">
        <f>I57*0.21</f>
        <v>0</v>
      </c>
      <c r="P57">
        <v>3</v>
      </c>
    </row>
    <row r="58" ht="28.8">
      <c r="A58" s="29" t="s">
        <v>33</v>
      </c>
      <c r="B58" s="36"/>
      <c r="C58" s="37"/>
      <c r="D58" s="37"/>
      <c r="E58" s="31" t="s">
        <v>94</v>
      </c>
      <c r="F58" s="37"/>
      <c r="G58" s="37"/>
      <c r="H58" s="37"/>
      <c r="I58" s="37"/>
      <c r="J58" s="38"/>
    </row>
    <row r="59" ht="158.4">
      <c r="A59" s="29" t="s">
        <v>35</v>
      </c>
      <c r="B59" s="36"/>
      <c r="C59" s="37"/>
      <c r="D59" s="37"/>
      <c r="E59" s="39" t="s">
        <v>95</v>
      </c>
      <c r="F59" s="37"/>
      <c r="G59" s="37"/>
      <c r="H59" s="37"/>
      <c r="I59" s="37"/>
      <c r="J59" s="38"/>
    </row>
    <row r="60" ht="172.8">
      <c r="A60" s="29" t="s">
        <v>37</v>
      </c>
      <c r="B60" s="36"/>
      <c r="C60" s="37"/>
      <c r="D60" s="37"/>
      <c r="E60" s="31" t="s">
        <v>96</v>
      </c>
      <c r="F60" s="37"/>
      <c r="G60" s="37"/>
      <c r="H60" s="37"/>
      <c r="I60" s="37"/>
      <c r="J60" s="38"/>
    </row>
    <row r="61">
      <c r="A61" s="29" t="s">
        <v>28</v>
      </c>
      <c r="B61" s="29">
        <v>13</v>
      </c>
      <c r="C61" s="30" t="s">
        <v>97</v>
      </c>
      <c r="D61" s="29" t="s">
        <v>30</v>
      </c>
      <c r="E61" s="31" t="s">
        <v>98</v>
      </c>
      <c r="F61" s="32" t="s">
        <v>59</v>
      </c>
      <c r="G61" s="33">
        <v>251.25</v>
      </c>
      <c r="H61" s="34">
        <v>0</v>
      </c>
      <c r="I61" s="34">
        <f>ROUND(G61*H61,P4)</f>
        <v>0</v>
      </c>
      <c r="J61" s="29"/>
      <c r="O61" s="35">
        <f>I61*0.21</f>
        <v>0</v>
      </c>
      <c r="P61">
        <v>3</v>
      </c>
    </row>
    <row r="62">
      <c r="A62" s="29" t="s">
        <v>33</v>
      </c>
      <c r="B62" s="36"/>
      <c r="C62" s="37"/>
      <c r="D62" s="37"/>
      <c r="E62" s="31" t="s">
        <v>99</v>
      </c>
      <c r="F62" s="37"/>
      <c r="G62" s="37"/>
      <c r="H62" s="37"/>
      <c r="I62" s="37"/>
      <c r="J62" s="38"/>
    </row>
    <row r="63" ht="100.8">
      <c r="A63" s="29" t="s">
        <v>35</v>
      </c>
      <c r="B63" s="36"/>
      <c r="C63" s="37"/>
      <c r="D63" s="37"/>
      <c r="E63" s="39" t="s">
        <v>100</v>
      </c>
      <c r="F63" s="37"/>
      <c r="G63" s="37"/>
      <c r="H63" s="37"/>
      <c r="I63" s="37"/>
      <c r="J63" s="38"/>
    </row>
    <row r="64" ht="172.8">
      <c r="A64" s="29" t="s">
        <v>37</v>
      </c>
      <c r="B64" s="36"/>
      <c r="C64" s="37"/>
      <c r="D64" s="37"/>
      <c r="E64" s="31" t="s">
        <v>96</v>
      </c>
      <c r="F64" s="37"/>
      <c r="G64" s="37"/>
      <c r="H64" s="37"/>
      <c r="I64" s="37"/>
      <c r="J64" s="38"/>
    </row>
    <row r="65">
      <c r="A65" s="29" t="s">
        <v>28</v>
      </c>
      <c r="B65" s="29">
        <v>14</v>
      </c>
      <c r="C65" s="30" t="s">
        <v>101</v>
      </c>
      <c r="D65" s="29" t="s">
        <v>30</v>
      </c>
      <c r="E65" s="31" t="s">
        <v>102</v>
      </c>
      <c r="F65" s="32" t="s">
        <v>59</v>
      </c>
      <c r="G65" s="33">
        <v>24.050000000000001</v>
      </c>
      <c r="H65" s="34">
        <v>0</v>
      </c>
      <c r="I65" s="34">
        <f>ROUND(G65*H65,P4)</f>
        <v>0</v>
      </c>
      <c r="J65" s="29"/>
      <c r="O65" s="35">
        <f>I65*0.21</f>
        <v>0</v>
      </c>
      <c r="P65">
        <v>3</v>
      </c>
    </row>
    <row r="66">
      <c r="A66" s="29" t="s">
        <v>33</v>
      </c>
      <c r="B66" s="36"/>
      <c r="C66" s="37"/>
      <c r="D66" s="37"/>
      <c r="E66" s="31" t="s">
        <v>103</v>
      </c>
      <c r="F66" s="37"/>
      <c r="G66" s="37"/>
      <c r="H66" s="37"/>
      <c r="I66" s="37"/>
      <c r="J66" s="38"/>
    </row>
    <row r="67">
      <c r="A67" s="29" t="s">
        <v>35</v>
      </c>
      <c r="B67" s="36"/>
      <c r="C67" s="37"/>
      <c r="D67" s="37"/>
      <c r="E67" s="39" t="s">
        <v>104</v>
      </c>
      <c r="F67" s="37"/>
      <c r="G67" s="37"/>
      <c r="H67" s="37"/>
      <c r="I67" s="37"/>
      <c r="J67" s="38"/>
    </row>
    <row r="68" ht="172.8">
      <c r="A68" s="29" t="s">
        <v>37</v>
      </c>
      <c r="B68" s="36"/>
      <c r="C68" s="37"/>
      <c r="D68" s="37"/>
      <c r="E68" s="31" t="s">
        <v>96</v>
      </c>
      <c r="F68" s="37"/>
      <c r="G68" s="37"/>
      <c r="H68" s="37"/>
      <c r="I68" s="37"/>
      <c r="J68" s="38"/>
    </row>
    <row r="69">
      <c r="A69" s="29" t="s">
        <v>28</v>
      </c>
      <c r="B69" s="29">
        <v>15</v>
      </c>
      <c r="C69" s="30" t="s">
        <v>105</v>
      </c>
      <c r="D69" s="29" t="s">
        <v>30</v>
      </c>
      <c r="E69" s="31" t="s">
        <v>106</v>
      </c>
      <c r="F69" s="32" t="s">
        <v>84</v>
      </c>
      <c r="G69" s="33">
        <v>14.5</v>
      </c>
      <c r="H69" s="34">
        <v>0</v>
      </c>
      <c r="I69" s="34">
        <f>ROUND(G69*H69,P4)</f>
        <v>0</v>
      </c>
      <c r="J69" s="29"/>
      <c r="O69" s="35">
        <f>I69*0.21</f>
        <v>0</v>
      </c>
      <c r="P69">
        <v>3</v>
      </c>
    </row>
    <row r="70">
      <c r="A70" s="29" t="s">
        <v>33</v>
      </c>
      <c r="B70" s="36"/>
      <c r="C70" s="37"/>
      <c r="D70" s="37"/>
      <c r="E70" s="31" t="s">
        <v>107</v>
      </c>
      <c r="F70" s="37"/>
      <c r="G70" s="37"/>
      <c r="H70" s="37"/>
      <c r="I70" s="37"/>
      <c r="J70" s="38"/>
    </row>
    <row r="71">
      <c r="A71" s="29" t="s">
        <v>35</v>
      </c>
      <c r="B71" s="36"/>
      <c r="C71" s="37"/>
      <c r="D71" s="37"/>
      <c r="E71" s="39" t="s">
        <v>108</v>
      </c>
      <c r="F71" s="37"/>
      <c r="G71" s="37"/>
      <c r="H71" s="37"/>
      <c r="I71" s="37"/>
      <c r="J71" s="38"/>
    </row>
    <row r="72" ht="187.2">
      <c r="A72" s="29" t="s">
        <v>37</v>
      </c>
      <c r="B72" s="36"/>
      <c r="C72" s="37"/>
      <c r="D72" s="37"/>
      <c r="E72" s="31" t="s">
        <v>109</v>
      </c>
      <c r="F72" s="37"/>
      <c r="G72" s="37"/>
      <c r="H72" s="37"/>
      <c r="I72" s="37"/>
      <c r="J72" s="38"/>
    </row>
    <row r="73">
      <c r="A73" s="29" t="s">
        <v>28</v>
      </c>
      <c r="B73" s="29">
        <v>16</v>
      </c>
      <c r="C73" s="30" t="s">
        <v>110</v>
      </c>
      <c r="D73" s="29" t="s">
        <v>30</v>
      </c>
      <c r="E73" s="31" t="s">
        <v>111</v>
      </c>
      <c r="F73" s="32" t="s">
        <v>84</v>
      </c>
      <c r="G73" s="33">
        <v>22.699999999999999</v>
      </c>
      <c r="H73" s="34">
        <v>0</v>
      </c>
      <c r="I73" s="34">
        <f>ROUND(G73*H73,P4)</f>
        <v>0</v>
      </c>
      <c r="J73" s="29"/>
      <c r="O73" s="35">
        <f>I73*0.21</f>
        <v>0</v>
      </c>
      <c r="P73">
        <v>3</v>
      </c>
    </row>
    <row r="74">
      <c r="A74" s="29" t="s">
        <v>33</v>
      </c>
      <c r="B74" s="36"/>
      <c r="C74" s="37"/>
      <c r="D74" s="37"/>
      <c r="E74" s="31" t="s">
        <v>112</v>
      </c>
      <c r="F74" s="37"/>
      <c r="G74" s="37"/>
      <c r="H74" s="37"/>
      <c r="I74" s="37"/>
      <c r="J74" s="38"/>
    </row>
    <row r="75">
      <c r="A75" s="29" t="s">
        <v>35</v>
      </c>
      <c r="B75" s="36"/>
      <c r="C75" s="37"/>
      <c r="D75" s="37"/>
      <c r="E75" s="39" t="s">
        <v>113</v>
      </c>
      <c r="F75" s="37"/>
      <c r="G75" s="37"/>
      <c r="H75" s="37"/>
      <c r="I75" s="37"/>
      <c r="J75" s="38"/>
    </row>
    <row r="76" ht="172.8">
      <c r="A76" s="29" t="s">
        <v>37</v>
      </c>
      <c r="B76" s="36"/>
      <c r="C76" s="37"/>
      <c r="D76" s="37"/>
      <c r="E76" s="31" t="s">
        <v>114</v>
      </c>
      <c r="F76" s="37"/>
      <c r="G76" s="37"/>
      <c r="H76" s="37"/>
      <c r="I76" s="37"/>
      <c r="J76" s="38"/>
    </row>
    <row r="77">
      <c r="A77" s="29" t="s">
        <v>28</v>
      </c>
      <c r="B77" s="29">
        <v>17</v>
      </c>
      <c r="C77" s="30" t="s">
        <v>115</v>
      </c>
      <c r="D77" s="29" t="s">
        <v>30</v>
      </c>
      <c r="E77" s="31" t="s">
        <v>116</v>
      </c>
      <c r="F77" s="32" t="s">
        <v>76</v>
      </c>
      <c r="G77" s="33">
        <v>112</v>
      </c>
      <c r="H77" s="34">
        <v>0</v>
      </c>
      <c r="I77" s="34">
        <f>ROUND(G77*H77,P4)</f>
        <v>0</v>
      </c>
      <c r="J77" s="29"/>
      <c r="O77" s="35">
        <f>I77*0.21</f>
        <v>0</v>
      </c>
      <c r="P77">
        <v>3</v>
      </c>
    </row>
    <row r="78">
      <c r="A78" s="29" t="s">
        <v>33</v>
      </c>
      <c r="B78" s="36"/>
      <c r="C78" s="37"/>
      <c r="D78" s="37"/>
      <c r="E78" s="31" t="s">
        <v>117</v>
      </c>
      <c r="F78" s="37"/>
      <c r="G78" s="37"/>
      <c r="H78" s="37"/>
      <c r="I78" s="37"/>
      <c r="J78" s="38"/>
    </row>
    <row r="79">
      <c r="A79" s="29" t="s">
        <v>35</v>
      </c>
      <c r="B79" s="36"/>
      <c r="C79" s="37"/>
      <c r="D79" s="37"/>
      <c r="E79" s="39" t="s">
        <v>118</v>
      </c>
      <c r="F79" s="37"/>
      <c r="G79" s="37"/>
      <c r="H79" s="37"/>
      <c r="I79" s="37"/>
      <c r="J79" s="38"/>
    </row>
    <row r="80" ht="158.4">
      <c r="A80" s="29" t="s">
        <v>37</v>
      </c>
      <c r="B80" s="36"/>
      <c r="C80" s="37"/>
      <c r="D80" s="37"/>
      <c r="E80" s="31" t="s">
        <v>119</v>
      </c>
      <c r="F80" s="37"/>
      <c r="G80" s="37"/>
      <c r="H80" s="37"/>
      <c r="I80" s="37"/>
      <c r="J80" s="38"/>
    </row>
    <row r="81">
      <c r="A81" s="29" t="s">
        <v>28</v>
      </c>
      <c r="B81" s="29">
        <v>18</v>
      </c>
      <c r="C81" s="30" t="s">
        <v>120</v>
      </c>
      <c r="D81" s="29"/>
      <c r="E81" s="31" t="s">
        <v>121</v>
      </c>
      <c r="F81" s="32" t="s">
        <v>122</v>
      </c>
      <c r="G81" s="33">
        <v>1</v>
      </c>
      <c r="H81" s="34">
        <v>0</v>
      </c>
      <c r="I81" s="34">
        <f>ROUND(G81*H81,P4)</f>
        <v>0</v>
      </c>
      <c r="J81" s="29"/>
      <c r="O81" s="35">
        <f>I81*0.21</f>
        <v>0</v>
      </c>
      <c r="P81">
        <v>3</v>
      </c>
    </row>
    <row r="82" ht="28.8">
      <c r="A82" s="29" t="s">
        <v>33</v>
      </c>
      <c r="B82" s="36"/>
      <c r="C82" s="37"/>
      <c r="D82" s="37"/>
      <c r="E82" s="31" t="s">
        <v>123</v>
      </c>
      <c r="F82" s="37"/>
      <c r="G82" s="37"/>
      <c r="H82" s="37"/>
      <c r="I82" s="37"/>
      <c r="J82" s="38"/>
    </row>
    <row r="83">
      <c r="A83" s="29" t="s">
        <v>35</v>
      </c>
      <c r="B83" s="36"/>
      <c r="C83" s="37"/>
      <c r="D83" s="37"/>
      <c r="E83" s="39" t="s">
        <v>124</v>
      </c>
      <c r="F83" s="37"/>
      <c r="G83" s="37"/>
      <c r="H83" s="37"/>
      <c r="I83" s="37"/>
      <c r="J83" s="38"/>
    </row>
    <row r="84" ht="172.8">
      <c r="A84" s="29" t="s">
        <v>37</v>
      </c>
      <c r="B84" s="40"/>
      <c r="C84" s="41"/>
      <c r="D84" s="41"/>
      <c r="E84" s="31" t="s">
        <v>96</v>
      </c>
      <c r="F84" s="41"/>
      <c r="G84" s="41"/>
      <c r="H84" s="41"/>
      <c r="I84" s="41"/>
      <c r="J84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1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125</v>
      </c>
      <c r="I3" s="16">
        <f>SUMIFS(I9:I205,A9:A205,"SD")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10</v>
      </c>
      <c r="D4" s="13"/>
      <c r="E4" s="14"/>
      <c r="F4" s="7"/>
      <c r="G4" s="7"/>
      <c r="H4" s="7"/>
      <c r="I4" s="7"/>
      <c r="J4" s="9"/>
      <c r="O4">
        <v>0.12</v>
      </c>
      <c r="P4">
        <v>2</v>
      </c>
    </row>
    <row r="5">
      <c r="A5" s="10" t="s">
        <v>11</v>
      </c>
      <c r="B5" s="11" t="s">
        <v>12</v>
      </c>
      <c r="C5" s="12" t="s">
        <v>125</v>
      </c>
      <c r="D5" s="13"/>
      <c r="E5" s="14" t="s">
        <v>126</v>
      </c>
      <c r="F5" s="7"/>
      <c r="G5" s="7"/>
      <c r="H5" s="7"/>
      <c r="I5" s="7"/>
      <c r="J5" s="9"/>
      <c r="O5">
        <v>0.20999999999999999</v>
      </c>
    </row>
    <row r="6">
      <c r="A6" s="17" t="s">
        <v>14</v>
      </c>
      <c r="B6" s="18" t="s">
        <v>15</v>
      </c>
      <c r="C6" s="19" t="s">
        <v>16</v>
      </c>
      <c r="D6" s="19" t="s">
        <v>17</v>
      </c>
      <c r="E6" s="19" t="s">
        <v>18</v>
      </c>
      <c r="F6" s="19" t="s">
        <v>19</v>
      </c>
      <c r="G6" s="19" t="s">
        <v>20</v>
      </c>
      <c r="H6" s="19" t="s">
        <v>21</v>
      </c>
      <c r="I6" s="19"/>
      <c r="J6" s="20" t="s">
        <v>22</v>
      </c>
    </row>
    <row r="7">
      <c r="A7" s="17"/>
      <c r="B7" s="18"/>
      <c r="C7" s="19"/>
      <c r="D7" s="19"/>
      <c r="E7" s="19"/>
      <c r="F7" s="19"/>
      <c r="G7" s="19"/>
      <c r="H7" s="19" t="s">
        <v>23</v>
      </c>
      <c r="I7" s="19" t="s">
        <v>24</v>
      </c>
      <c r="J7" s="20"/>
    </row>
    <row r="8">
      <c r="A8" s="21">
        <v>0</v>
      </c>
      <c r="B8" s="18">
        <v>1</v>
      </c>
      <c r="C8" s="22">
        <v>2</v>
      </c>
      <c r="D8" s="19">
        <v>3</v>
      </c>
      <c r="E8" s="22">
        <v>4</v>
      </c>
      <c r="F8" s="19">
        <v>5</v>
      </c>
      <c r="G8" s="19">
        <v>6</v>
      </c>
      <c r="H8" s="19">
        <v>7</v>
      </c>
      <c r="I8" s="22">
        <v>8</v>
      </c>
      <c r="J8" s="20">
        <v>9</v>
      </c>
    </row>
    <row r="9">
      <c r="A9" s="23" t="s">
        <v>25</v>
      </c>
      <c r="B9" s="24"/>
      <c r="C9" s="25" t="s">
        <v>26</v>
      </c>
      <c r="D9" s="26"/>
      <c r="E9" s="23" t="s">
        <v>27</v>
      </c>
      <c r="F9" s="26"/>
      <c r="G9" s="26"/>
      <c r="H9" s="26"/>
      <c r="I9" s="27">
        <f>SUMIFS(I10:I21,A10:A21,"P")</f>
        <v>0</v>
      </c>
      <c r="J9" s="28"/>
    </row>
    <row r="10">
      <c r="A10" s="29" t="s">
        <v>28</v>
      </c>
      <c r="B10" s="29">
        <v>1</v>
      </c>
      <c r="C10" s="30" t="s">
        <v>127</v>
      </c>
      <c r="D10" s="29" t="s">
        <v>55</v>
      </c>
      <c r="E10" s="31" t="s">
        <v>128</v>
      </c>
      <c r="F10" s="32" t="s">
        <v>32</v>
      </c>
      <c r="G10" s="33">
        <v>151.13999999999999</v>
      </c>
      <c r="H10" s="34">
        <v>0</v>
      </c>
      <c r="I10" s="34">
        <f>ROUND(G10*H10,P4)</f>
        <v>0</v>
      </c>
      <c r="J10" s="29"/>
      <c r="O10" s="35">
        <f>I10*0.21</f>
        <v>0</v>
      </c>
      <c r="P10">
        <v>3</v>
      </c>
    </row>
    <row r="11">
      <c r="A11" s="29" t="s">
        <v>33</v>
      </c>
      <c r="B11" s="36"/>
      <c r="C11" s="37"/>
      <c r="D11" s="37"/>
      <c r="E11" s="31" t="s">
        <v>129</v>
      </c>
      <c r="F11" s="37"/>
      <c r="G11" s="37"/>
      <c r="H11" s="37"/>
      <c r="I11" s="37"/>
      <c r="J11" s="38"/>
    </row>
    <row r="12" ht="72">
      <c r="A12" s="29" t="s">
        <v>35</v>
      </c>
      <c r="B12" s="36"/>
      <c r="C12" s="37"/>
      <c r="D12" s="37"/>
      <c r="E12" s="39" t="s">
        <v>130</v>
      </c>
      <c r="F12" s="37"/>
      <c r="G12" s="37"/>
      <c r="H12" s="37"/>
      <c r="I12" s="37"/>
      <c r="J12" s="38"/>
    </row>
    <row r="13" ht="72">
      <c r="A13" s="29" t="s">
        <v>37</v>
      </c>
      <c r="B13" s="36"/>
      <c r="C13" s="37"/>
      <c r="D13" s="37"/>
      <c r="E13" s="31" t="s">
        <v>131</v>
      </c>
      <c r="F13" s="37"/>
      <c r="G13" s="37"/>
      <c r="H13" s="37"/>
      <c r="I13" s="37"/>
      <c r="J13" s="38"/>
    </row>
    <row r="14">
      <c r="A14" s="29" t="s">
        <v>28</v>
      </c>
      <c r="B14" s="29">
        <v>2</v>
      </c>
      <c r="C14" s="30" t="s">
        <v>127</v>
      </c>
      <c r="D14" s="29" t="s">
        <v>72</v>
      </c>
      <c r="E14" s="31" t="s">
        <v>128</v>
      </c>
      <c r="F14" s="32" t="s">
        <v>32</v>
      </c>
      <c r="G14" s="33">
        <v>79.001999999999995</v>
      </c>
      <c r="H14" s="34">
        <v>0</v>
      </c>
      <c r="I14" s="34">
        <f>ROUND(G14*H14,P4)</f>
        <v>0</v>
      </c>
      <c r="J14" s="29"/>
      <c r="O14" s="35">
        <f>I14*0.21</f>
        <v>0</v>
      </c>
      <c r="P14">
        <v>3</v>
      </c>
    </row>
    <row r="15">
      <c r="A15" s="29" t="s">
        <v>33</v>
      </c>
      <c r="B15" s="36"/>
      <c r="C15" s="37"/>
      <c r="D15" s="37"/>
      <c r="E15" s="31" t="s">
        <v>132</v>
      </c>
      <c r="F15" s="37"/>
      <c r="G15" s="37"/>
      <c r="H15" s="37"/>
      <c r="I15" s="37"/>
      <c r="J15" s="38"/>
    </row>
    <row r="16" ht="28.8">
      <c r="A16" s="29" t="s">
        <v>35</v>
      </c>
      <c r="B16" s="36"/>
      <c r="C16" s="37"/>
      <c r="D16" s="37"/>
      <c r="E16" s="39" t="s">
        <v>133</v>
      </c>
      <c r="F16" s="37"/>
      <c r="G16" s="37"/>
      <c r="H16" s="37"/>
      <c r="I16" s="37"/>
      <c r="J16" s="38"/>
    </row>
    <row r="17" ht="72">
      <c r="A17" s="29" t="s">
        <v>37</v>
      </c>
      <c r="B17" s="36"/>
      <c r="C17" s="37"/>
      <c r="D17" s="37"/>
      <c r="E17" s="31" t="s">
        <v>131</v>
      </c>
      <c r="F17" s="37"/>
      <c r="G17" s="37"/>
      <c r="H17" s="37"/>
      <c r="I17" s="37"/>
      <c r="J17" s="38"/>
    </row>
    <row r="18">
      <c r="A18" s="29" t="s">
        <v>28</v>
      </c>
      <c r="B18" s="29">
        <v>3</v>
      </c>
      <c r="C18" s="30" t="s">
        <v>134</v>
      </c>
      <c r="D18" s="29" t="s">
        <v>30</v>
      </c>
      <c r="E18" s="31" t="s">
        <v>135</v>
      </c>
      <c r="F18" s="32" t="s">
        <v>136</v>
      </c>
      <c r="G18" s="33">
        <v>7000</v>
      </c>
      <c r="H18" s="34">
        <v>0</v>
      </c>
      <c r="I18" s="34">
        <f>ROUND(G18*H18,P4)</f>
        <v>0</v>
      </c>
      <c r="J18" s="29"/>
      <c r="O18" s="35">
        <f>I18*0.21</f>
        <v>0</v>
      </c>
      <c r="P18">
        <v>3</v>
      </c>
    </row>
    <row r="19" ht="43.2">
      <c r="A19" s="29" t="s">
        <v>33</v>
      </c>
      <c r="B19" s="36"/>
      <c r="C19" s="37"/>
      <c r="D19" s="37"/>
      <c r="E19" s="31" t="s">
        <v>137</v>
      </c>
      <c r="F19" s="37"/>
      <c r="G19" s="37"/>
      <c r="H19" s="37"/>
      <c r="I19" s="37"/>
      <c r="J19" s="38"/>
    </row>
    <row r="20">
      <c r="A20" s="29" t="s">
        <v>35</v>
      </c>
      <c r="B20" s="36"/>
      <c r="C20" s="37"/>
      <c r="D20" s="37"/>
      <c r="E20" s="39" t="s">
        <v>138</v>
      </c>
      <c r="F20" s="37"/>
      <c r="G20" s="37"/>
      <c r="H20" s="37"/>
      <c r="I20" s="37"/>
      <c r="J20" s="38"/>
    </row>
    <row r="21" ht="72">
      <c r="A21" s="29" t="s">
        <v>37</v>
      </c>
      <c r="B21" s="36"/>
      <c r="C21" s="37"/>
      <c r="D21" s="37"/>
      <c r="E21" s="31" t="s">
        <v>139</v>
      </c>
      <c r="F21" s="37"/>
      <c r="G21" s="37"/>
      <c r="H21" s="37"/>
      <c r="I21" s="37"/>
      <c r="J21" s="38"/>
    </row>
    <row r="22">
      <c r="A22" s="23" t="s">
        <v>25</v>
      </c>
      <c r="B22" s="24"/>
      <c r="C22" s="25" t="s">
        <v>55</v>
      </c>
      <c r="D22" s="26"/>
      <c r="E22" s="23" t="s">
        <v>56</v>
      </c>
      <c r="F22" s="26"/>
      <c r="G22" s="26"/>
      <c r="H22" s="26"/>
      <c r="I22" s="27">
        <f>SUMIFS(I23:I98,A23:A98,"P")</f>
        <v>0</v>
      </c>
      <c r="J22" s="28"/>
    </row>
    <row r="23" ht="28.8">
      <c r="A23" s="29" t="s">
        <v>28</v>
      </c>
      <c r="B23" s="29">
        <v>4</v>
      </c>
      <c r="C23" s="30" t="s">
        <v>140</v>
      </c>
      <c r="D23" s="29" t="s">
        <v>55</v>
      </c>
      <c r="E23" s="31" t="s">
        <v>141</v>
      </c>
      <c r="F23" s="32" t="s">
        <v>59</v>
      </c>
      <c r="G23" s="33">
        <v>5.3899999999999997</v>
      </c>
      <c r="H23" s="34">
        <v>0</v>
      </c>
      <c r="I23" s="34">
        <f>ROUND(G23*H23,P4)</f>
        <v>0</v>
      </c>
      <c r="J23" s="29"/>
      <c r="O23" s="35">
        <f>I23*0.21</f>
        <v>0</v>
      </c>
      <c r="P23">
        <v>3</v>
      </c>
    </row>
    <row r="24">
      <c r="A24" s="29" t="s">
        <v>33</v>
      </c>
      <c r="B24" s="36"/>
      <c r="C24" s="37"/>
      <c r="D24" s="37"/>
      <c r="E24" s="31" t="s">
        <v>142</v>
      </c>
      <c r="F24" s="37"/>
      <c r="G24" s="37"/>
      <c r="H24" s="37"/>
      <c r="I24" s="37"/>
      <c r="J24" s="38"/>
    </row>
    <row r="25" ht="28.8">
      <c r="A25" s="29" t="s">
        <v>35</v>
      </c>
      <c r="B25" s="36"/>
      <c r="C25" s="37"/>
      <c r="D25" s="37"/>
      <c r="E25" s="39" t="s">
        <v>143</v>
      </c>
      <c r="F25" s="37"/>
      <c r="G25" s="37"/>
      <c r="H25" s="37"/>
      <c r="I25" s="37"/>
      <c r="J25" s="38"/>
    </row>
    <row r="26" ht="115.2">
      <c r="A26" s="29" t="s">
        <v>37</v>
      </c>
      <c r="B26" s="36"/>
      <c r="C26" s="37"/>
      <c r="D26" s="37"/>
      <c r="E26" s="31" t="s">
        <v>144</v>
      </c>
      <c r="F26" s="37"/>
      <c r="G26" s="37"/>
      <c r="H26" s="37"/>
      <c r="I26" s="37"/>
      <c r="J26" s="38"/>
    </row>
    <row r="27" ht="28.8">
      <c r="A27" s="29" t="s">
        <v>28</v>
      </c>
      <c r="B27" s="29">
        <v>5</v>
      </c>
      <c r="C27" s="30" t="s">
        <v>140</v>
      </c>
      <c r="D27" s="29" t="s">
        <v>72</v>
      </c>
      <c r="E27" s="31" t="s">
        <v>141</v>
      </c>
      <c r="F27" s="32" t="s">
        <v>59</v>
      </c>
      <c r="G27" s="33">
        <v>41.579999999999998</v>
      </c>
      <c r="H27" s="34">
        <v>0</v>
      </c>
      <c r="I27" s="34">
        <f>ROUND(G27*H27,P4)</f>
        <v>0</v>
      </c>
      <c r="J27" s="29"/>
      <c r="O27" s="35">
        <f>I27*0.21</f>
        <v>0</v>
      </c>
      <c r="P27">
        <v>3</v>
      </c>
    </row>
    <row r="28">
      <c r="A28" s="29" t="s">
        <v>33</v>
      </c>
      <c r="B28" s="36"/>
      <c r="C28" s="37"/>
      <c r="D28" s="37"/>
      <c r="E28" s="31" t="s">
        <v>145</v>
      </c>
      <c r="F28" s="37"/>
      <c r="G28" s="37"/>
      <c r="H28" s="37"/>
      <c r="I28" s="37"/>
      <c r="J28" s="38"/>
    </row>
    <row r="29" ht="28.8">
      <c r="A29" s="29" t="s">
        <v>35</v>
      </c>
      <c r="B29" s="36"/>
      <c r="C29" s="37"/>
      <c r="D29" s="37"/>
      <c r="E29" s="39" t="s">
        <v>146</v>
      </c>
      <c r="F29" s="37"/>
      <c r="G29" s="37"/>
      <c r="H29" s="37"/>
      <c r="I29" s="37"/>
      <c r="J29" s="38"/>
    </row>
    <row r="30" ht="115.2">
      <c r="A30" s="29" t="s">
        <v>37</v>
      </c>
      <c r="B30" s="36"/>
      <c r="C30" s="37"/>
      <c r="D30" s="37"/>
      <c r="E30" s="31" t="s">
        <v>144</v>
      </c>
      <c r="F30" s="37"/>
      <c r="G30" s="37"/>
      <c r="H30" s="37"/>
      <c r="I30" s="37"/>
      <c r="J30" s="38"/>
    </row>
    <row r="31">
      <c r="A31" s="29" t="s">
        <v>28</v>
      </c>
      <c r="B31" s="29">
        <v>6</v>
      </c>
      <c r="C31" s="30" t="s">
        <v>147</v>
      </c>
      <c r="D31" s="29" t="s">
        <v>55</v>
      </c>
      <c r="E31" s="31" t="s">
        <v>148</v>
      </c>
      <c r="F31" s="32" t="s">
        <v>59</v>
      </c>
      <c r="G31" s="33">
        <v>7.8280000000000003</v>
      </c>
      <c r="H31" s="34">
        <v>0</v>
      </c>
      <c r="I31" s="34">
        <f>ROUND(G31*H31,P4)</f>
        <v>0</v>
      </c>
      <c r="J31" s="29"/>
      <c r="O31" s="35">
        <f>I31*0.21</f>
        <v>0</v>
      </c>
      <c r="P31">
        <v>3</v>
      </c>
    </row>
    <row r="32" ht="43.2">
      <c r="A32" s="29" t="s">
        <v>33</v>
      </c>
      <c r="B32" s="36"/>
      <c r="C32" s="37"/>
      <c r="D32" s="37"/>
      <c r="E32" s="31" t="s">
        <v>149</v>
      </c>
      <c r="F32" s="37"/>
      <c r="G32" s="37"/>
      <c r="H32" s="37"/>
      <c r="I32" s="37"/>
      <c r="J32" s="38"/>
    </row>
    <row r="33" ht="43.2">
      <c r="A33" s="29" t="s">
        <v>35</v>
      </c>
      <c r="B33" s="36"/>
      <c r="C33" s="37"/>
      <c r="D33" s="37"/>
      <c r="E33" s="39" t="s">
        <v>150</v>
      </c>
      <c r="F33" s="37"/>
      <c r="G33" s="37"/>
      <c r="H33" s="37"/>
      <c r="I33" s="37"/>
      <c r="J33" s="38"/>
    </row>
    <row r="34" ht="115.2">
      <c r="A34" s="29" t="s">
        <v>37</v>
      </c>
      <c r="B34" s="36"/>
      <c r="C34" s="37"/>
      <c r="D34" s="37"/>
      <c r="E34" s="31" t="s">
        <v>144</v>
      </c>
      <c r="F34" s="37"/>
      <c r="G34" s="37"/>
      <c r="H34" s="37"/>
      <c r="I34" s="37"/>
      <c r="J34" s="38"/>
    </row>
    <row r="35">
      <c r="A35" s="29" t="s">
        <v>28</v>
      </c>
      <c r="B35" s="29">
        <v>7</v>
      </c>
      <c r="C35" s="30" t="s">
        <v>147</v>
      </c>
      <c r="D35" s="29" t="s">
        <v>72</v>
      </c>
      <c r="E35" s="31" t="s">
        <v>148</v>
      </c>
      <c r="F35" s="32" t="s">
        <v>59</v>
      </c>
      <c r="G35" s="33">
        <v>17.231999999999999</v>
      </c>
      <c r="H35" s="34">
        <v>0</v>
      </c>
      <c r="I35" s="34">
        <f>ROUND(G35*H35,P4)</f>
        <v>0</v>
      </c>
      <c r="J35" s="29"/>
      <c r="O35" s="35">
        <f>I35*0.21</f>
        <v>0</v>
      </c>
      <c r="P35">
        <v>3</v>
      </c>
    </row>
    <row r="36" ht="28.8">
      <c r="A36" s="29" t="s">
        <v>33</v>
      </c>
      <c r="B36" s="36"/>
      <c r="C36" s="37"/>
      <c r="D36" s="37"/>
      <c r="E36" s="31" t="s">
        <v>151</v>
      </c>
      <c r="F36" s="37"/>
      <c r="G36" s="37"/>
      <c r="H36" s="37"/>
      <c r="I36" s="37"/>
      <c r="J36" s="38"/>
    </row>
    <row r="37" ht="43.2">
      <c r="A37" s="29" t="s">
        <v>35</v>
      </c>
      <c r="B37" s="36"/>
      <c r="C37" s="37"/>
      <c r="D37" s="37"/>
      <c r="E37" s="39" t="s">
        <v>152</v>
      </c>
      <c r="F37" s="37"/>
      <c r="G37" s="37"/>
      <c r="H37" s="37"/>
      <c r="I37" s="37"/>
      <c r="J37" s="38"/>
    </row>
    <row r="38" ht="115.2">
      <c r="A38" s="29" t="s">
        <v>37</v>
      </c>
      <c r="B38" s="36"/>
      <c r="C38" s="37"/>
      <c r="D38" s="37"/>
      <c r="E38" s="31" t="s">
        <v>144</v>
      </c>
      <c r="F38" s="37"/>
      <c r="G38" s="37"/>
      <c r="H38" s="37"/>
      <c r="I38" s="37"/>
      <c r="J38" s="38"/>
    </row>
    <row r="39">
      <c r="A39" s="29" t="s">
        <v>28</v>
      </c>
      <c r="B39" s="29">
        <v>8</v>
      </c>
      <c r="C39" s="30" t="s">
        <v>153</v>
      </c>
      <c r="D39" s="29" t="s">
        <v>55</v>
      </c>
      <c r="E39" s="31" t="s">
        <v>154</v>
      </c>
      <c r="F39" s="32" t="s">
        <v>59</v>
      </c>
      <c r="G39" s="33">
        <v>33.729999999999997</v>
      </c>
      <c r="H39" s="34">
        <v>0</v>
      </c>
      <c r="I39" s="34">
        <f>ROUND(G39*H39,P4)</f>
        <v>0</v>
      </c>
      <c r="J39" s="29"/>
      <c r="O39" s="35">
        <f>I39*0.21</f>
        <v>0</v>
      </c>
      <c r="P39">
        <v>3</v>
      </c>
    </row>
    <row r="40" ht="28.8">
      <c r="A40" s="29" t="s">
        <v>33</v>
      </c>
      <c r="B40" s="36"/>
      <c r="C40" s="37"/>
      <c r="D40" s="37"/>
      <c r="E40" s="31" t="s">
        <v>155</v>
      </c>
      <c r="F40" s="37"/>
      <c r="G40" s="37"/>
      <c r="H40" s="37"/>
      <c r="I40" s="37"/>
      <c r="J40" s="38"/>
    </row>
    <row r="41" ht="28.8">
      <c r="A41" s="29" t="s">
        <v>35</v>
      </c>
      <c r="B41" s="36"/>
      <c r="C41" s="37"/>
      <c r="D41" s="37"/>
      <c r="E41" s="39" t="s">
        <v>156</v>
      </c>
      <c r="F41" s="37"/>
      <c r="G41" s="37"/>
      <c r="H41" s="37"/>
      <c r="I41" s="37"/>
      <c r="J41" s="38"/>
    </row>
    <row r="42" ht="72">
      <c r="A42" s="29" t="s">
        <v>37</v>
      </c>
      <c r="B42" s="36"/>
      <c r="C42" s="37"/>
      <c r="D42" s="37"/>
      <c r="E42" s="31" t="s">
        <v>157</v>
      </c>
      <c r="F42" s="37"/>
      <c r="G42" s="37"/>
      <c r="H42" s="37"/>
      <c r="I42" s="37"/>
      <c r="J42" s="38"/>
    </row>
    <row r="43">
      <c r="A43" s="29" t="s">
        <v>28</v>
      </c>
      <c r="B43" s="29">
        <v>9</v>
      </c>
      <c r="C43" s="30" t="s">
        <v>153</v>
      </c>
      <c r="D43" s="29" t="s">
        <v>72</v>
      </c>
      <c r="E43" s="31" t="s">
        <v>154</v>
      </c>
      <c r="F43" s="32" t="s">
        <v>59</v>
      </c>
      <c r="G43" s="33">
        <v>26.57</v>
      </c>
      <c r="H43" s="34">
        <v>0</v>
      </c>
      <c r="I43" s="34">
        <f>ROUND(G43*H43,P4)</f>
        <v>0</v>
      </c>
      <c r="J43" s="29"/>
      <c r="O43" s="35">
        <f>I43*0.21</f>
        <v>0</v>
      </c>
      <c r="P43">
        <v>3</v>
      </c>
    </row>
    <row r="44" ht="28.8">
      <c r="A44" s="29" t="s">
        <v>33</v>
      </c>
      <c r="B44" s="36"/>
      <c r="C44" s="37"/>
      <c r="D44" s="37"/>
      <c r="E44" s="31" t="s">
        <v>158</v>
      </c>
      <c r="F44" s="37"/>
      <c r="G44" s="37"/>
      <c r="H44" s="37"/>
      <c r="I44" s="37"/>
      <c r="J44" s="38"/>
    </row>
    <row r="45" ht="28.8">
      <c r="A45" s="29" t="s">
        <v>35</v>
      </c>
      <c r="B45" s="36"/>
      <c r="C45" s="37"/>
      <c r="D45" s="37"/>
      <c r="E45" s="39" t="s">
        <v>159</v>
      </c>
      <c r="F45" s="37"/>
      <c r="G45" s="37"/>
      <c r="H45" s="37"/>
      <c r="I45" s="37"/>
      <c r="J45" s="38"/>
    </row>
    <row r="46" ht="72">
      <c r="A46" s="29" t="s">
        <v>37</v>
      </c>
      <c r="B46" s="36"/>
      <c r="C46" s="37"/>
      <c r="D46" s="37"/>
      <c r="E46" s="31" t="s">
        <v>157</v>
      </c>
      <c r="F46" s="37"/>
      <c r="G46" s="37"/>
      <c r="H46" s="37"/>
      <c r="I46" s="37"/>
      <c r="J46" s="38"/>
    </row>
    <row r="47">
      <c r="A47" s="29" t="s">
        <v>28</v>
      </c>
      <c r="B47" s="29">
        <v>10</v>
      </c>
      <c r="C47" s="30" t="s">
        <v>160</v>
      </c>
      <c r="D47" s="29" t="s">
        <v>30</v>
      </c>
      <c r="E47" s="31" t="s">
        <v>161</v>
      </c>
      <c r="F47" s="32" t="s">
        <v>59</v>
      </c>
      <c r="G47" s="33">
        <v>19.600000000000001</v>
      </c>
      <c r="H47" s="34">
        <v>0</v>
      </c>
      <c r="I47" s="34">
        <f>ROUND(G47*H47,P4)</f>
        <v>0</v>
      </c>
      <c r="J47" s="29"/>
      <c r="O47" s="35">
        <f>I47*0.21</f>
        <v>0</v>
      </c>
      <c r="P47">
        <v>3</v>
      </c>
    </row>
    <row r="48" ht="28.8">
      <c r="A48" s="29" t="s">
        <v>33</v>
      </c>
      <c r="B48" s="36"/>
      <c r="C48" s="37"/>
      <c r="D48" s="37"/>
      <c r="E48" s="31" t="s">
        <v>162</v>
      </c>
      <c r="F48" s="37"/>
      <c r="G48" s="37"/>
      <c r="H48" s="37"/>
      <c r="I48" s="37"/>
      <c r="J48" s="38"/>
    </row>
    <row r="49" ht="28.8">
      <c r="A49" s="29" t="s">
        <v>35</v>
      </c>
      <c r="B49" s="36"/>
      <c r="C49" s="37"/>
      <c r="D49" s="37"/>
      <c r="E49" s="39" t="s">
        <v>163</v>
      </c>
      <c r="F49" s="37"/>
      <c r="G49" s="37"/>
      <c r="H49" s="37"/>
      <c r="I49" s="37"/>
      <c r="J49" s="38"/>
    </row>
    <row r="50" ht="409.5">
      <c r="A50" s="29" t="s">
        <v>37</v>
      </c>
      <c r="B50" s="36"/>
      <c r="C50" s="37"/>
      <c r="D50" s="37"/>
      <c r="E50" s="31" t="s">
        <v>62</v>
      </c>
      <c r="F50" s="37"/>
      <c r="G50" s="37"/>
      <c r="H50" s="37"/>
      <c r="I50" s="37"/>
      <c r="J50" s="38"/>
    </row>
    <row r="51">
      <c r="A51" s="29" t="s">
        <v>28</v>
      </c>
      <c r="B51" s="29">
        <v>11</v>
      </c>
      <c r="C51" s="30" t="s">
        <v>164</v>
      </c>
      <c r="D51" s="29" t="s">
        <v>30</v>
      </c>
      <c r="E51" s="31" t="s">
        <v>165</v>
      </c>
      <c r="F51" s="32" t="s">
        <v>59</v>
      </c>
      <c r="G51" s="33">
        <v>19.600000000000001</v>
      </c>
      <c r="H51" s="34">
        <v>0</v>
      </c>
      <c r="I51" s="34">
        <f>ROUND(G51*H51,P4)</f>
        <v>0</v>
      </c>
      <c r="J51" s="29"/>
      <c r="O51" s="35">
        <f>I51*0.21</f>
        <v>0</v>
      </c>
      <c r="P51">
        <v>3</v>
      </c>
    </row>
    <row r="52" ht="28.8">
      <c r="A52" s="29" t="s">
        <v>33</v>
      </c>
      <c r="B52" s="36"/>
      <c r="C52" s="37"/>
      <c r="D52" s="37"/>
      <c r="E52" s="31" t="s">
        <v>162</v>
      </c>
      <c r="F52" s="37"/>
      <c r="G52" s="37"/>
      <c r="H52" s="37"/>
      <c r="I52" s="37"/>
      <c r="J52" s="38"/>
    </row>
    <row r="53" ht="28.8">
      <c r="A53" s="29" t="s">
        <v>35</v>
      </c>
      <c r="B53" s="36"/>
      <c r="C53" s="37"/>
      <c r="D53" s="37"/>
      <c r="E53" s="39" t="s">
        <v>163</v>
      </c>
      <c r="F53" s="37"/>
      <c r="G53" s="37"/>
      <c r="H53" s="37"/>
      <c r="I53" s="37"/>
      <c r="J53" s="38"/>
    </row>
    <row r="54" ht="409.5">
      <c r="A54" s="29" t="s">
        <v>37</v>
      </c>
      <c r="B54" s="36"/>
      <c r="C54" s="37"/>
      <c r="D54" s="37"/>
      <c r="E54" s="31" t="s">
        <v>62</v>
      </c>
      <c r="F54" s="37"/>
      <c r="G54" s="37"/>
      <c r="H54" s="37"/>
      <c r="I54" s="37"/>
      <c r="J54" s="38"/>
    </row>
    <row r="55">
      <c r="A55" s="29" t="s">
        <v>28</v>
      </c>
      <c r="B55" s="29">
        <v>12</v>
      </c>
      <c r="C55" s="30" t="s">
        <v>166</v>
      </c>
      <c r="D55" s="29" t="s">
        <v>30</v>
      </c>
      <c r="E55" s="31" t="s">
        <v>167</v>
      </c>
      <c r="F55" s="32" t="s">
        <v>59</v>
      </c>
      <c r="G55" s="33">
        <v>9.8000000000000007</v>
      </c>
      <c r="H55" s="34">
        <v>0</v>
      </c>
      <c r="I55" s="34">
        <f>ROUND(G55*H55,P4)</f>
        <v>0</v>
      </c>
      <c r="J55" s="29"/>
      <c r="O55" s="35">
        <f>I55*0.21</f>
        <v>0</v>
      </c>
      <c r="P55">
        <v>3</v>
      </c>
    </row>
    <row r="56" ht="28.8">
      <c r="A56" s="29" t="s">
        <v>33</v>
      </c>
      <c r="B56" s="36"/>
      <c r="C56" s="37"/>
      <c r="D56" s="37"/>
      <c r="E56" s="31" t="s">
        <v>162</v>
      </c>
      <c r="F56" s="37"/>
      <c r="G56" s="37"/>
      <c r="H56" s="37"/>
      <c r="I56" s="37"/>
      <c r="J56" s="38"/>
    </row>
    <row r="57" ht="28.8">
      <c r="A57" s="29" t="s">
        <v>35</v>
      </c>
      <c r="B57" s="36"/>
      <c r="C57" s="37"/>
      <c r="D57" s="37"/>
      <c r="E57" s="39" t="s">
        <v>168</v>
      </c>
      <c r="F57" s="37"/>
      <c r="G57" s="37"/>
      <c r="H57" s="37"/>
      <c r="I57" s="37"/>
      <c r="J57" s="38"/>
    </row>
    <row r="58" ht="409.5">
      <c r="A58" s="29" t="s">
        <v>37</v>
      </c>
      <c r="B58" s="36"/>
      <c r="C58" s="37"/>
      <c r="D58" s="37"/>
      <c r="E58" s="31" t="s">
        <v>62</v>
      </c>
      <c r="F58" s="37"/>
      <c r="G58" s="37"/>
      <c r="H58" s="37"/>
      <c r="I58" s="37"/>
      <c r="J58" s="38"/>
    </row>
    <row r="59">
      <c r="A59" s="29" t="s">
        <v>28</v>
      </c>
      <c r="B59" s="29">
        <v>13</v>
      </c>
      <c r="C59" s="30" t="s">
        <v>169</v>
      </c>
      <c r="D59" s="29" t="s">
        <v>30</v>
      </c>
      <c r="E59" s="31" t="s">
        <v>170</v>
      </c>
      <c r="F59" s="32" t="s">
        <v>59</v>
      </c>
      <c r="G59" s="33">
        <v>39.118000000000002</v>
      </c>
      <c r="H59" s="34">
        <v>0</v>
      </c>
      <c r="I59" s="34">
        <f>ROUND(G59*H59,P4)</f>
        <v>0</v>
      </c>
      <c r="J59" s="29"/>
      <c r="O59" s="35">
        <f>I59*0.21</f>
        <v>0</v>
      </c>
      <c r="P59">
        <v>3</v>
      </c>
    </row>
    <row r="60" ht="28.8">
      <c r="A60" s="29" t="s">
        <v>33</v>
      </c>
      <c r="B60" s="36"/>
      <c r="C60" s="37"/>
      <c r="D60" s="37"/>
      <c r="E60" s="31" t="s">
        <v>171</v>
      </c>
      <c r="F60" s="37"/>
      <c r="G60" s="37"/>
      <c r="H60" s="37"/>
      <c r="I60" s="37"/>
      <c r="J60" s="38"/>
    </row>
    <row r="61" ht="57.6">
      <c r="A61" s="29" t="s">
        <v>35</v>
      </c>
      <c r="B61" s="36"/>
      <c r="C61" s="37"/>
      <c r="D61" s="37"/>
      <c r="E61" s="39" t="s">
        <v>172</v>
      </c>
      <c r="F61" s="37"/>
      <c r="G61" s="37"/>
      <c r="H61" s="37"/>
      <c r="I61" s="37"/>
      <c r="J61" s="38"/>
    </row>
    <row r="62" ht="388.8">
      <c r="A62" s="29" t="s">
        <v>37</v>
      </c>
      <c r="B62" s="36"/>
      <c r="C62" s="37"/>
      <c r="D62" s="37"/>
      <c r="E62" s="31" t="s">
        <v>173</v>
      </c>
      <c r="F62" s="37"/>
      <c r="G62" s="37"/>
      <c r="H62" s="37"/>
      <c r="I62" s="37"/>
      <c r="J62" s="38"/>
    </row>
    <row r="63">
      <c r="A63" s="29" t="s">
        <v>28</v>
      </c>
      <c r="B63" s="29">
        <v>14</v>
      </c>
      <c r="C63" s="30" t="s">
        <v>174</v>
      </c>
      <c r="D63" s="29" t="s">
        <v>30</v>
      </c>
      <c r="E63" s="31" t="s">
        <v>175</v>
      </c>
      <c r="F63" s="32" t="s">
        <v>59</v>
      </c>
      <c r="G63" s="33">
        <v>5.3899999999999997</v>
      </c>
      <c r="H63" s="34">
        <v>0</v>
      </c>
      <c r="I63" s="34">
        <f>ROUND(G63*H63,P4)</f>
        <v>0</v>
      </c>
      <c r="J63" s="29"/>
      <c r="O63" s="35">
        <f>I63*0.21</f>
        <v>0</v>
      </c>
      <c r="P63">
        <v>3</v>
      </c>
    </row>
    <row r="64">
      <c r="A64" s="29" t="s">
        <v>33</v>
      </c>
      <c r="B64" s="36"/>
      <c r="C64" s="37"/>
      <c r="D64" s="37"/>
      <c r="E64" s="31" t="s">
        <v>176</v>
      </c>
      <c r="F64" s="37"/>
      <c r="G64" s="37"/>
      <c r="H64" s="37"/>
      <c r="I64" s="37"/>
      <c r="J64" s="38"/>
    </row>
    <row r="65" ht="28.8">
      <c r="A65" s="29" t="s">
        <v>35</v>
      </c>
      <c r="B65" s="36"/>
      <c r="C65" s="37"/>
      <c r="D65" s="37"/>
      <c r="E65" s="39" t="s">
        <v>177</v>
      </c>
      <c r="F65" s="37"/>
      <c r="G65" s="37"/>
      <c r="H65" s="37"/>
      <c r="I65" s="37"/>
      <c r="J65" s="38"/>
    </row>
    <row r="66" ht="345.6">
      <c r="A66" s="29" t="s">
        <v>37</v>
      </c>
      <c r="B66" s="36"/>
      <c r="C66" s="37"/>
      <c r="D66" s="37"/>
      <c r="E66" s="31" t="s">
        <v>178</v>
      </c>
      <c r="F66" s="37"/>
      <c r="G66" s="37"/>
      <c r="H66" s="37"/>
      <c r="I66" s="37"/>
      <c r="J66" s="38"/>
    </row>
    <row r="67">
      <c r="A67" s="29" t="s">
        <v>28</v>
      </c>
      <c r="B67" s="29">
        <v>15</v>
      </c>
      <c r="C67" s="30" t="s">
        <v>179</v>
      </c>
      <c r="D67" s="29" t="s">
        <v>30</v>
      </c>
      <c r="E67" s="31" t="s">
        <v>180</v>
      </c>
      <c r="F67" s="32" t="s">
        <v>59</v>
      </c>
      <c r="G67" s="33">
        <v>109.3</v>
      </c>
      <c r="H67" s="34">
        <v>0</v>
      </c>
      <c r="I67" s="34">
        <f>ROUND(G67*H67,P4)</f>
        <v>0</v>
      </c>
      <c r="J67" s="29"/>
      <c r="O67" s="35">
        <f>I67*0.21</f>
        <v>0</v>
      </c>
      <c r="P67">
        <v>3</v>
      </c>
    </row>
    <row r="68">
      <c r="A68" s="29" t="s">
        <v>33</v>
      </c>
      <c r="B68" s="36"/>
      <c r="C68" s="37"/>
      <c r="D68" s="37"/>
      <c r="E68" s="31" t="s">
        <v>181</v>
      </c>
      <c r="F68" s="37"/>
      <c r="G68" s="37"/>
      <c r="H68" s="37"/>
      <c r="I68" s="37"/>
      <c r="J68" s="38"/>
    </row>
    <row r="69" ht="86.4">
      <c r="A69" s="29" t="s">
        <v>35</v>
      </c>
      <c r="B69" s="36"/>
      <c r="C69" s="37"/>
      <c r="D69" s="37"/>
      <c r="E69" s="39" t="s">
        <v>182</v>
      </c>
      <c r="F69" s="37"/>
      <c r="G69" s="37"/>
      <c r="H69" s="37"/>
      <c r="I69" s="37"/>
      <c r="J69" s="38"/>
    </row>
    <row r="70" ht="244.8">
      <c r="A70" s="29" t="s">
        <v>37</v>
      </c>
      <c r="B70" s="36"/>
      <c r="C70" s="37"/>
      <c r="D70" s="37"/>
      <c r="E70" s="31" t="s">
        <v>183</v>
      </c>
      <c r="F70" s="37"/>
      <c r="G70" s="37"/>
      <c r="H70" s="37"/>
      <c r="I70" s="37"/>
      <c r="J70" s="38"/>
    </row>
    <row r="71">
      <c r="A71" s="29" t="s">
        <v>28</v>
      </c>
      <c r="B71" s="29">
        <v>16</v>
      </c>
      <c r="C71" s="30" t="s">
        <v>184</v>
      </c>
      <c r="D71" s="29" t="s">
        <v>30</v>
      </c>
      <c r="E71" s="31" t="s">
        <v>185</v>
      </c>
      <c r="F71" s="32" t="s">
        <v>59</v>
      </c>
      <c r="G71" s="33">
        <v>2.79</v>
      </c>
      <c r="H71" s="34">
        <v>0</v>
      </c>
      <c r="I71" s="34">
        <f>ROUND(G71*H71,P4)</f>
        <v>0</v>
      </c>
      <c r="J71" s="29"/>
      <c r="O71" s="35">
        <f>I71*0.21</f>
        <v>0</v>
      </c>
      <c r="P71">
        <v>3</v>
      </c>
    </row>
    <row r="72" ht="43.2">
      <c r="A72" s="29" t="s">
        <v>33</v>
      </c>
      <c r="B72" s="36"/>
      <c r="C72" s="37"/>
      <c r="D72" s="37"/>
      <c r="E72" s="31" t="s">
        <v>186</v>
      </c>
      <c r="F72" s="37"/>
      <c r="G72" s="37"/>
      <c r="H72" s="37"/>
      <c r="I72" s="37"/>
      <c r="J72" s="38"/>
    </row>
    <row r="73" ht="28.8">
      <c r="A73" s="29" t="s">
        <v>35</v>
      </c>
      <c r="B73" s="36"/>
      <c r="C73" s="37"/>
      <c r="D73" s="37"/>
      <c r="E73" s="39" t="s">
        <v>187</v>
      </c>
      <c r="F73" s="37"/>
      <c r="G73" s="37"/>
      <c r="H73" s="37"/>
      <c r="I73" s="37"/>
      <c r="J73" s="38"/>
    </row>
    <row r="74" ht="316.8">
      <c r="A74" s="29" t="s">
        <v>37</v>
      </c>
      <c r="B74" s="36"/>
      <c r="C74" s="37"/>
      <c r="D74" s="37"/>
      <c r="E74" s="31" t="s">
        <v>188</v>
      </c>
      <c r="F74" s="37"/>
      <c r="G74" s="37"/>
      <c r="H74" s="37"/>
      <c r="I74" s="37"/>
      <c r="J74" s="38"/>
    </row>
    <row r="75">
      <c r="A75" s="29" t="s">
        <v>28</v>
      </c>
      <c r="B75" s="29">
        <v>17</v>
      </c>
      <c r="C75" s="30" t="s">
        <v>189</v>
      </c>
      <c r="D75" s="29" t="s">
        <v>30</v>
      </c>
      <c r="E75" s="31" t="s">
        <v>190</v>
      </c>
      <c r="F75" s="32" t="s">
        <v>76</v>
      </c>
      <c r="G75" s="33">
        <v>411.32999999999998</v>
      </c>
      <c r="H75" s="34">
        <v>0</v>
      </c>
      <c r="I75" s="34">
        <f>ROUND(G75*H75,P4)</f>
        <v>0</v>
      </c>
      <c r="J75" s="29"/>
      <c r="O75" s="35">
        <f>I75*0.21</f>
        <v>0</v>
      </c>
      <c r="P75">
        <v>3</v>
      </c>
    </row>
    <row r="76" ht="43.2">
      <c r="A76" s="29" t="s">
        <v>33</v>
      </c>
      <c r="B76" s="36"/>
      <c r="C76" s="37"/>
      <c r="D76" s="37"/>
      <c r="E76" s="31" t="s">
        <v>191</v>
      </c>
      <c r="F76" s="37"/>
      <c r="G76" s="37"/>
      <c r="H76" s="37"/>
      <c r="I76" s="37"/>
      <c r="J76" s="38"/>
    </row>
    <row r="77" ht="43.2">
      <c r="A77" s="29" t="s">
        <v>35</v>
      </c>
      <c r="B77" s="36"/>
      <c r="C77" s="37"/>
      <c r="D77" s="37"/>
      <c r="E77" s="39" t="s">
        <v>192</v>
      </c>
      <c r="F77" s="37"/>
      <c r="G77" s="37"/>
      <c r="H77" s="37"/>
      <c r="I77" s="37"/>
      <c r="J77" s="38"/>
    </row>
    <row r="78" ht="72">
      <c r="A78" s="29" t="s">
        <v>37</v>
      </c>
      <c r="B78" s="36"/>
      <c r="C78" s="37"/>
      <c r="D78" s="37"/>
      <c r="E78" s="31" t="s">
        <v>193</v>
      </c>
      <c r="F78" s="37"/>
      <c r="G78" s="37"/>
      <c r="H78" s="37"/>
      <c r="I78" s="37"/>
      <c r="J78" s="38"/>
    </row>
    <row r="79">
      <c r="A79" s="29" t="s">
        <v>28</v>
      </c>
      <c r="B79" s="29">
        <v>18</v>
      </c>
      <c r="C79" s="30" t="s">
        <v>194</v>
      </c>
      <c r="D79" s="29" t="s">
        <v>30</v>
      </c>
      <c r="E79" s="31" t="s">
        <v>195</v>
      </c>
      <c r="F79" s="32" t="s">
        <v>76</v>
      </c>
      <c r="G79" s="33">
        <v>206.25</v>
      </c>
      <c r="H79" s="34">
        <v>0</v>
      </c>
      <c r="I79" s="34">
        <f>ROUND(G79*H79,P4)</f>
        <v>0</v>
      </c>
      <c r="J79" s="29"/>
      <c r="O79" s="35">
        <f>I79*0.21</f>
        <v>0</v>
      </c>
      <c r="P79">
        <v>3</v>
      </c>
    </row>
    <row r="80" ht="28.8">
      <c r="A80" s="29" t="s">
        <v>33</v>
      </c>
      <c r="B80" s="36"/>
      <c r="C80" s="37"/>
      <c r="D80" s="37"/>
      <c r="E80" s="31" t="s">
        <v>196</v>
      </c>
      <c r="F80" s="37"/>
      <c r="G80" s="37"/>
      <c r="H80" s="37"/>
      <c r="I80" s="37"/>
      <c r="J80" s="38"/>
    </row>
    <row r="81" ht="28.8">
      <c r="A81" s="29" t="s">
        <v>35</v>
      </c>
      <c r="B81" s="36"/>
      <c r="C81" s="37"/>
      <c r="D81" s="37"/>
      <c r="E81" s="39" t="s">
        <v>197</v>
      </c>
      <c r="F81" s="37"/>
      <c r="G81" s="37"/>
      <c r="H81" s="37"/>
      <c r="I81" s="37"/>
      <c r="J81" s="38"/>
    </row>
    <row r="82" ht="72">
      <c r="A82" s="29" t="s">
        <v>37</v>
      </c>
      <c r="B82" s="36"/>
      <c r="C82" s="37"/>
      <c r="D82" s="37"/>
      <c r="E82" s="31" t="s">
        <v>198</v>
      </c>
      <c r="F82" s="37"/>
      <c r="G82" s="37"/>
      <c r="H82" s="37"/>
      <c r="I82" s="37"/>
      <c r="J82" s="38"/>
    </row>
    <row r="83">
      <c r="A83" s="29" t="s">
        <v>28</v>
      </c>
      <c r="B83" s="29">
        <v>19</v>
      </c>
      <c r="C83" s="30" t="s">
        <v>199</v>
      </c>
      <c r="D83" s="29" t="s">
        <v>30</v>
      </c>
      <c r="E83" s="31" t="s">
        <v>200</v>
      </c>
      <c r="F83" s="32" t="s">
        <v>76</v>
      </c>
      <c r="G83" s="33">
        <v>206.25</v>
      </c>
      <c r="H83" s="34">
        <v>0</v>
      </c>
      <c r="I83" s="34">
        <f>ROUND(G83*H83,P4)</f>
        <v>0</v>
      </c>
      <c r="J83" s="29"/>
      <c r="O83" s="35">
        <f>I83*0.21</f>
        <v>0</v>
      </c>
      <c r="P83">
        <v>3</v>
      </c>
    </row>
    <row r="84">
      <c r="A84" s="29" t="s">
        <v>33</v>
      </c>
      <c r="B84" s="36"/>
      <c r="C84" s="37"/>
      <c r="D84" s="37"/>
      <c r="E84" s="31" t="s">
        <v>201</v>
      </c>
      <c r="F84" s="37"/>
      <c r="G84" s="37"/>
      <c r="H84" s="37"/>
      <c r="I84" s="37"/>
      <c r="J84" s="38"/>
    </row>
    <row r="85" ht="28.8">
      <c r="A85" s="29" t="s">
        <v>35</v>
      </c>
      <c r="B85" s="36"/>
      <c r="C85" s="37"/>
      <c r="D85" s="37"/>
      <c r="E85" s="39" t="s">
        <v>202</v>
      </c>
      <c r="F85" s="37"/>
      <c r="G85" s="37"/>
      <c r="H85" s="37"/>
      <c r="I85" s="37"/>
      <c r="J85" s="38"/>
    </row>
    <row r="86" ht="72">
      <c r="A86" s="29" t="s">
        <v>37</v>
      </c>
      <c r="B86" s="36"/>
      <c r="C86" s="37"/>
      <c r="D86" s="37"/>
      <c r="E86" s="31" t="s">
        <v>203</v>
      </c>
      <c r="F86" s="37"/>
      <c r="G86" s="37"/>
      <c r="H86" s="37"/>
      <c r="I86" s="37"/>
      <c r="J86" s="38"/>
    </row>
    <row r="87">
      <c r="A87" s="29" t="s">
        <v>28</v>
      </c>
      <c r="B87" s="29">
        <v>20</v>
      </c>
      <c r="C87" s="30" t="s">
        <v>204</v>
      </c>
      <c r="D87" s="29" t="s">
        <v>30</v>
      </c>
      <c r="E87" s="31" t="s">
        <v>205</v>
      </c>
      <c r="F87" s="32" t="s">
        <v>76</v>
      </c>
      <c r="G87" s="33">
        <v>825</v>
      </c>
      <c r="H87" s="34">
        <v>0</v>
      </c>
      <c r="I87" s="34">
        <f>ROUND(G87*H87,P4)</f>
        <v>0</v>
      </c>
      <c r="J87" s="29"/>
      <c r="O87" s="35">
        <f>I87*0.21</f>
        <v>0</v>
      </c>
      <c r="P87">
        <v>3</v>
      </c>
    </row>
    <row r="88">
      <c r="A88" s="29" t="s">
        <v>33</v>
      </c>
      <c r="B88" s="36"/>
      <c r="C88" s="37"/>
      <c r="D88" s="37"/>
      <c r="E88" s="43" t="s">
        <v>30</v>
      </c>
      <c r="F88" s="37"/>
      <c r="G88" s="37"/>
      <c r="H88" s="37"/>
      <c r="I88" s="37"/>
      <c r="J88" s="38"/>
    </row>
    <row r="89" ht="28.8">
      <c r="A89" s="29" t="s">
        <v>35</v>
      </c>
      <c r="B89" s="36"/>
      <c r="C89" s="37"/>
      <c r="D89" s="37"/>
      <c r="E89" s="39" t="s">
        <v>206</v>
      </c>
      <c r="F89" s="37"/>
      <c r="G89" s="37"/>
      <c r="H89" s="37"/>
      <c r="I89" s="37"/>
      <c r="J89" s="38"/>
    </row>
    <row r="90" ht="86.4">
      <c r="A90" s="29" t="s">
        <v>37</v>
      </c>
      <c r="B90" s="36"/>
      <c r="C90" s="37"/>
      <c r="D90" s="37"/>
      <c r="E90" s="31" t="s">
        <v>207</v>
      </c>
      <c r="F90" s="37"/>
      <c r="G90" s="37"/>
      <c r="H90" s="37"/>
      <c r="I90" s="37"/>
      <c r="J90" s="38"/>
    </row>
    <row r="91">
      <c r="A91" s="29" t="s">
        <v>28</v>
      </c>
      <c r="B91" s="29">
        <v>21</v>
      </c>
      <c r="C91" s="30" t="s">
        <v>208</v>
      </c>
      <c r="D91" s="29" t="s">
        <v>30</v>
      </c>
      <c r="E91" s="31" t="s">
        <v>209</v>
      </c>
      <c r="F91" s="32" t="s">
        <v>76</v>
      </c>
      <c r="G91" s="33">
        <v>309.375</v>
      </c>
      <c r="H91" s="34">
        <v>0</v>
      </c>
      <c r="I91" s="34">
        <f>ROUND(G91*H91,P4)</f>
        <v>0</v>
      </c>
      <c r="J91" s="29"/>
      <c r="O91" s="35">
        <f>I91*0.21</f>
        <v>0</v>
      </c>
      <c r="P91">
        <v>3</v>
      </c>
    </row>
    <row r="92">
      <c r="A92" s="29" t="s">
        <v>33</v>
      </c>
      <c r="B92" s="36"/>
      <c r="C92" s="37"/>
      <c r="D92" s="37"/>
      <c r="E92" s="43" t="s">
        <v>30</v>
      </c>
      <c r="F92" s="37"/>
      <c r="G92" s="37"/>
      <c r="H92" s="37"/>
      <c r="I92" s="37"/>
      <c r="J92" s="38"/>
    </row>
    <row r="93" ht="28.8">
      <c r="A93" s="29" t="s">
        <v>35</v>
      </c>
      <c r="B93" s="36"/>
      <c r="C93" s="37"/>
      <c r="D93" s="37"/>
      <c r="E93" s="39" t="s">
        <v>210</v>
      </c>
      <c r="F93" s="37"/>
      <c r="G93" s="37"/>
      <c r="H93" s="37"/>
      <c r="I93" s="37"/>
      <c r="J93" s="38"/>
    </row>
    <row r="94" ht="72">
      <c r="A94" s="29" t="s">
        <v>37</v>
      </c>
      <c r="B94" s="36"/>
      <c r="C94" s="37"/>
      <c r="D94" s="37"/>
      <c r="E94" s="31" t="s">
        <v>211</v>
      </c>
      <c r="F94" s="37"/>
      <c r="G94" s="37"/>
      <c r="H94" s="37"/>
      <c r="I94" s="37"/>
      <c r="J94" s="38"/>
    </row>
    <row r="95">
      <c r="A95" s="29" t="s">
        <v>28</v>
      </c>
      <c r="B95" s="29">
        <v>22</v>
      </c>
      <c r="C95" s="30" t="s">
        <v>212</v>
      </c>
      <c r="D95" s="29" t="s">
        <v>30</v>
      </c>
      <c r="E95" s="31" t="s">
        <v>213</v>
      </c>
      <c r="F95" s="32" t="s">
        <v>59</v>
      </c>
      <c r="G95" s="33">
        <v>1.0309999999999999</v>
      </c>
      <c r="H95" s="34">
        <v>0</v>
      </c>
      <c r="I95" s="34">
        <f>ROUND(G95*H95,P4)</f>
        <v>0</v>
      </c>
      <c r="J95" s="29"/>
      <c r="O95" s="35">
        <f>I95*0.21</f>
        <v>0</v>
      </c>
      <c r="P95">
        <v>3</v>
      </c>
    </row>
    <row r="96">
      <c r="A96" s="29" t="s">
        <v>33</v>
      </c>
      <c r="B96" s="36"/>
      <c r="C96" s="37"/>
      <c r="D96" s="37"/>
      <c r="E96" s="43" t="s">
        <v>30</v>
      </c>
      <c r="F96" s="37"/>
      <c r="G96" s="37"/>
      <c r="H96" s="37"/>
      <c r="I96" s="37"/>
      <c r="J96" s="38"/>
    </row>
    <row r="97" ht="28.8">
      <c r="A97" s="29" t="s">
        <v>35</v>
      </c>
      <c r="B97" s="36"/>
      <c r="C97" s="37"/>
      <c r="D97" s="37"/>
      <c r="E97" s="39" t="s">
        <v>214</v>
      </c>
      <c r="F97" s="37"/>
      <c r="G97" s="37"/>
      <c r="H97" s="37"/>
      <c r="I97" s="37"/>
      <c r="J97" s="38"/>
    </row>
    <row r="98" ht="86.4">
      <c r="A98" s="29" t="s">
        <v>37</v>
      </c>
      <c r="B98" s="36"/>
      <c r="C98" s="37"/>
      <c r="D98" s="37"/>
      <c r="E98" s="31" t="s">
        <v>215</v>
      </c>
      <c r="F98" s="37"/>
      <c r="G98" s="37"/>
      <c r="H98" s="37"/>
      <c r="I98" s="37"/>
      <c r="J98" s="38"/>
    </row>
    <row r="99">
      <c r="A99" s="23" t="s">
        <v>25</v>
      </c>
      <c r="B99" s="24"/>
      <c r="C99" s="25" t="s">
        <v>72</v>
      </c>
      <c r="D99" s="26"/>
      <c r="E99" s="23" t="s">
        <v>73</v>
      </c>
      <c r="F99" s="26"/>
      <c r="G99" s="26"/>
      <c r="H99" s="26"/>
      <c r="I99" s="27">
        <f>SUMIFS(I100:I111,A100:A111,"P")</f>
        <v>0</v>
      </c>
      <c r="J99" s="28"/>
    </row>
    <row r="100">
      <c r="A100" s="29" t="s">
        <v>28</v>
      </c>
      <c r="B100" s="29">
        <v>23</v>
      </c>
      <c r="C100" s="30" t="s">
        <v>216</v>
      </c>
      <c r="D100" s="29" t="s">
        <v>30</v>
      </c>
      <c r="E100" s="31" t="s">
        <v>217</v>
      </c>
      <c r="F100" s="32" t="s">
        <v>76</v>
      </c>
      <c r="G100" s="33">
        <v>126.20999999999999</v>
      </c>
      <c r="H100" s="34">
        <v>0</v>
      </c>
      <c r="I100" s="34">
        <f>ROUND(G100*H100,P4)</f>
        <v>0</v>
      </c>
      <c r="J100" s="29"/>
      <c r="O100" s="35">
        <f>I100*0.21</f>
        <v>0</v>
      </c>
      <c r="P100">
        <v>3</v>
      </c>
    </row>
    <row r="101">
      <c r="A101" s="29" t="s">
        <v>33</v>
      </c>
      <c r="B101" s="36"/>
      <c r="C101" s="37"/>
      <c r="D101" s="37"/>
      <c r="E101" s="31" t="s">
        <v>218</v>
      </c>
      <c r="F101" s="37"/>
      <c r="G101" s="37"/>
      <c r="H101" s="37"/>
      <c r="I101" s="37"/>
      <c r="J101" s="38"/>
    </row>
    <row r="102" ht="28.8">
      <c r="A102" s="29" t="s">
        <v>35</v>
      </c>
      <c r="B102" s="36"/>
      <c r="C102" s="37"/>
      <c r="D102" s="37"/>
      <c r="E102" s="39" t="s">
        <v>219</v>
      </c>
      <c r="F102" s="37"/>
      <c r="G102" s="37"/>
      <c r="H102" s="37"/>
      <c r="I102" s="37"/>
      <c r="J102" s="38"/>
    </row>
    <row r="103" ht="100.8">
      <c r="A103" s="29" t="s">
        <v>37</v>
      </c>
      <c r="B103" s="36"/>
      <c r="C103" s="37"/>
      <c r="D103" s="37"/>
      <c r="E103" s="31" t="s">
        <v>220</v>
      </c>
      <c r="F103" s="37"/>
      <c r="G103" s="37"/>
      <c r="H103" s="37"/>
      <c r="I103" s="37"/>
      <c r="J103" s="38"/>
    </row>
    <row r="104">
      <c r="A104" s="29" t="s">
        <v>28</v>
      </c>
      <c r="B104" s="29">
        <v>24</v>
      </c>
      <c r="C104" s="30" t="s">
        <v>221</v>
      </c>
      <c r="D104" s="29" t="s">
        <v>30</v>
      </c>
      <c r="E104" s="31" t="s">
        <v>222</v>
      </c>
      <c r="F104" s="32" t="s">
        <v>84</v>
      </c>
      <c r="G104" s="33">
        <v>88.879999999999995</v>
      </c>
      <c r="H104" s="34">
        <v>0</v>
      </c>
      <c r="I104" s="34">
        <f>ROUND(G104*H104,P4)</f>
        <v>0</v>
      </c>
      <c r="J104" s="29"/>
      <c r="O104" s="35">
        <f>I104*0.21</f>
        <v>0</v>
      </c>
      <c r="P104">
        <v>3</v>
      </c>
    </row>
    <row r="105" ht="43.2">
      <c r="A105" s="29" t="s">
        <v>33</v>
      </c>
      <c r="B105" s="36"/>
      <c r="C105" s="37"/>
      <c r="D105" s="37"/>
      <c r="E105" s="31" t="s">
        <v>223</v>
      </c>
      <c r="F105" s="37"/>
      <c r="G105" s="37"/>
      <c r="H105" s="37"/>
      <c r="I105" s="37"/>
      <c r="J105" s="38"/>
    </row>
    <row r="106" ht="28.8">
      <c r="A106" s="29" t="s">
        <v>35</v>
      </c>
      <c r="B106" s="36"/>
      <c r="C106" s="37"/>
      <c r="D106" s="37"/>
      <c r="E106" s="39" t="s">
        <v>224</v>
      </c>
      <c r="F106" s="37"/>
      <c r="G106" s="37"/>
      <c r="H106" s="37"/>
      <c r="I106" s="37"/>
      <c r="J106" s="38"/>
    </row>
    <row r="107" ht="216">
      <c r="A107" s="29" t="s">
        <v>37</v>
      </c>
      <c r="B107" s="36"/>
      <c r="C107" s="37"/>
      <c r="D107" s="37"/>
      <c r="E107" s="31" t="s">
        <v>225</v>
      </c>
      <c r="F107" s="37"/>
      <c r="G107" s="37"/>
      <c r="H107" s="37"/>
      <c r="I107" s="37"/>
      <c r="J107" s="38"/>
    </row>
    <row r="108">
      <c r="A108" s="29" t="s">
        <v>28</v>
      </c>
      <c r="B108" s="29">
        <v>25</v>
      </c>
      <c r="C108" s="30" t="s">
        <v>226</v>
      </c>
      <c r="D108" s="29" t="s">
        <v>30</v>
      </c>
      <c r="E108" s="31" t="s">
        <v>227</v>
      </c>
      <c r="F108" s="32" t="s">
        <v>76</v>
      </c>
      <c r="G108" s="33">
        <v>37.240000000000002</v>
      </c>
      <c r="H108" s="34">
        <v>0</v>
      </c>
      <c r="I108" s="34">
        <f>ROUND(G108*H108,P4)</f>
        <v>0</v>
      </c>
      <c r="J108" s="29"/>
      <c r="O108" s="35">
        <f>I108*0.21</f>
        <v>0</v>
      </c>
      <c r="P108">
        <v>3</v>
      </c>
    </row>
    <row r="109" ht="28.8">
      <c r="A109" s="29" t="s">
        <v>33</v>
      </c>
      <c r="B109" s="36"/>
      <c r="C109" s="37"/>
      <c r="D109" s="37"/>
      <c r="E109" s="31" t="s">
        <v>228</v>
      </c>
      <c r="F109" s="37"/>
      <c r="G109" s="37"/>
      <c r="H109" s="37"/>
      <c r="I109" s="37"/>
      <c r="J109" s="38"/>
    </row>
    <row r="110" ht="28.8">
      <c r="A110" s="29" t="s">
        <v>35</v>
      </c>
      <c r="B110" s="36"/>
      <c r="C110" s="37"/>
      <c r="D110" s="37"/>
      <c r="E110" s="39" t="s">
        <v>229</v>
      </c>
      <c r="F110" s="37"/>
      <c r="G110" s="37"/>
      <c r="H110" s="37"/>
      <c r="I110" s="37"/>
      <c r="J110" s="38"/>
    </row>
    <row r="111" ht="100.8">
      <c r="A111" s="29" t="s">
        <v>37</v>
      </c>
      <c r="B111" s="36"/>
      <c r="C111" s="37"/>
      <c r="D111" s="37"/>
      <c r="E111" s="31" t="s">
        <v>230</v>
      </c>
      <c r="F111" s="37"/>
      <c r="G111" s="37"/>
      <c r="H111" s="37"/>
      <c r="I111" s="37"/>
      <c r="J111" s="38"/>
    </row>
    <row r="112">
      <c r="A112" s="23" t="s">
        <v>25</v>
      </c>
      <c r="B112" s="24"/>
      <c r="C112" s="25" t="s">
        <v>231</v>
      </c>
      <c r="D112" s="26"/>
      <c r="E112" s="23" t="s">
        <v>232</v>
      </c>
      <c r="F112" s="26"/>
      <c r="G112" s="26"/>
      <c r="H112" s="26"/>
      <c r="I112" s="27">
        <f>SUMIFS(I113:I152,A113:A152,"P")</f>
        <v>0</v>
      </c>
      <c r="J112" s="28"/>
    </row>
    <row r="113">
      <c r="A113" s="29" t="s">
        <v>28</v>
      </c>
      <c r="B113" s="29">
        <v>26</v>
      </c>
      <c r="C113" s="30" t="s">
        <v>233</v>
      </c>
      <c r="D113" s="29" t="s">
        <v>30</v>
      </c>
      <c r="E113" s="31" t="s">
        <v>234</v>
      </c>
      <c r="F113" s="32" t="s">
        <v>59</v>
      </c>
      <c r="G113" s="33">
        <v>129.18899999999999</v>
      </c>
      <c r="H113" s="34">
        <v>0</v>
      </c>
      <c r="I113" s="34">
        <f>ROUND(G113*H113,P4)</f>
        <v>0</v>
      </c>
      <c r="J113" s="29"/>
      <c r="O113" s="35">
        <f>I113*0.21</f>
        <v>0</v>
      </c>
      <c r="P113">
        <v>3</v>
      </c>
    </row>
    <row r="114">
      <c r="A114" s="29" t="s">
        <v>33</v>
      </c>
      <c r="B114" s="36"/>
      <c r="C114" s="37"/>
      <c r="D114" s="37"/>
      <c r="E114" s="31" t="s">
        <v>201</v>
      </c>
      <c r="F114" s="37"/>
      <c r="G114" s="37"/>
      <c r="H114" s="37"/>
      <c r="I114" s="37"/>
      <c r="J114" s="38"/>
    </row>
    <row r="115" ht="100.8">
      <c r="A115" s="29" t="s">
        <v>35</v>
      </c>
      <c r="B115" s="36"/>
      <c r="C115" s="37"/>
      <c r="D115" s="37"/>
      <c r="E115" s="39" t="s">
        <v>235</v>
      </c>
      <c r="F115" s="37"/>
      <c r="G115" s="37"/>
      <c r="H115" s="37"/>
      <c r="I115" s="37"/>
      <c r="J115" s="38"/>
    </row>
    <row r="116" ht="86.4">
      <c r="A116" s="29" t="s">
        <v>37</v>
      </c>
      <c r="B116" s="36"/>
      <c r="C116" s="37"/>
      <c r="D116" s="37"/>
      <c r="E116" s="31" t="s">
        <v>236</v>
      </c>
      <c r="F116" s="37"/>
      <c r="G116" s="37"/>
      <c r="H116" s="37"/>
      <c r="I116" s="37"/>
      <c r="J116" s="38"/>
    </row>
    <row r="117">
      <c r="A117" s="29" t="s">
        <v>28</v>
      </c>
      <c r="B117" s="29">
        <v>27</v>
      </c>
      <c r="C117" s="30" t="s">
        <v>237</v>
      </c>
      <c r="D117" s="29" t="s">
        <v>30</v>
      </c>
      <c r="E117" s="31" t="s">
        <v>238</v>
      </c>
      <c r="F117" s="32" t="s">
        <v>76</v>
      </c>
      <c r="G117" s="33">
        <v>9.5600000000000005</v>
      </c>
      <c r="H117" s="34">
        <v>0</v>
      </c>
      <c r="I117" s="34">
        <f>ROUND(G117*H117,P4)</f>
        <v>0</v>
      </c>
      <c r="J117" s="29"/>
      <c r="O117" s="35">
        <f>I117*0.21</f>
        <v>0</v>
      </c>
      <c r="P117">
        <v>3</v>
      </c>
    </row>
    <row r="118" ht="43.2">
      <c r="A118" s="29" t="s">
        <v>33</v>
      </c>
      <c r="B118" s="36"/>
      <c r="C118" s="37"/>
      <c r="D118" s="37"/>
      <c r="E118" s="31" t="s">
        <v>239</v>
      </c>
      <c r="F118" s="37"/>
      <c r="G118" s="37"/>
      <c r="H118" s="37"/>
      <c r="I118" s="37"/>
      <c r="J118" s="38"/>
    </row>
    <row r="119" ht="28.8">
      <c r="A119" s="29" t="s">
        <v>35</v>
      </c>
      <c r="B119" s="36"/>
      <c r="C119" s="37"/>
      <c r="D119" s="37"/>
      <c r="E119" s="39" t="s">
        <v>240</v>
      </c>
      <c r="F119" s="37"/>
      <c r="G119" s="37"/>
      <c r="H119" s="37"/>
      <c r="I119" s="37"/>
      <c r="J119" s="38"/>
    </row>
    <row r="120" ht="144">
      <c r="A120" s="29" t="s">
        <v>37</v>
      </c>
      <c r="B120" s="36"/>
      <c r="C120" s="37"/>
      <c r="D120" s="37"/>
      <c r="E120" s="31" t="s">
        <v>241</v>
      </c>
      <c r="F120" s="37"/>
      <c r="G120" s="37"/>
      <c r="H120" s="37"/>
      <c r="I120" s="37"/>
      <c r="J120" s="38"/>
    </row>
    <row r="121">
      <c r="A121" s="29" t="s">
        <v>28</v>
      </c>
      <c r="B121" s="29">
        <v>28</v>
      </c>
      <c r="C121" s="30" t="s">
        <v>242</v>
      </c>
      <c r="D121" s="29"/>
      <c r="E121" s="31" t="s">
        <v>243</v>
      </c>
      <c r="F121" s="32" t="s">
        <v>76</v>
      </c>
      <c r="G121" s="33">
        <v>37</v>
      </c>
      <c r="H121" s="34">
        <v>0</v>
      </c>
      <c r="I121" s="34">
        <f>ROUND(G121*H121,P4)</f>
        <v>0</v>
      </c>
      <c r="J121" s="29"/>
      <c r="O121" s="35">
        <f>I121*0.21</f>
        <v>0</v>
      </c>
      <c r="P121">
        <v>3</v>
      </c>
    </row>
    <row r="122" ht="43.2">
      <c r="A122" s="29" t="s">
        <v>33</v>
      </c>
      <c r="B122" s="36"/>
      <c r="C122" s="37"/>
      <c r="D122" s="37"/>
      <c r="E122" s="31" t="s">
        <v>239</v>
      </c>
      <c r="F122" s="37"/>
      <c r="G122" s="37"/>
      <c r="H122" s="37"/>
      <c r="I122" s="37"/>
      <c r="J122" s="38"/>
    </row>
    <row r="123" ht="28.8">
      <c r="A123" s="29" t="s">
        <v>35</v>
      </c>
      <c r="B123" s="36"/>
      <c r="C123" s="37"/>
      <c r="D123" s="37"/>
      <c r="E123" s="39" t="s">
        <v>244</v>
      </c>
      <c r="F123" s="37"/>
      <c r="G123" s="37"/>
      <c r="H123" s="37"/>
      <c r="I123" s="37"/>
      <c r="J123" s="38"/>
    </row>
    <row r="124" ht="115.2">
      <c r="A124" s="29" t="s">
        <v>37</v>
      </c>
      <c r="B124" s="36"/>
      <c r="C124" s="37"/>
      <c r="D124" s="37"/>
      <c r="E124" s="31" t="s">
        <v>245</v>
      </c>
      <c r="F124" s="37"/>
      <c r="G124" s="37"/>
      <c r="H124" s="37"/>
      <c r="I124" s="37"/>
      <c r="J124" s="38"/>
    </row>
    <row r="125">
      <c r="A125" s="29" t="s">
        <v>28</v>
      </c>
      <c r="B125" s="29">
        <v>29</v>
      </c>
      <c r="C125" s="30" t="s">
        <v>246</v>
      </c>
      <c r="D125" s="29" t="s">
        <v>30</v>
      </c>
      <c r="E125" s="31" t="s">
        <v>247</v>
      </c>
      <c r="F125" s="32" t="s">
        <v>76</v>
      </c>
      <c r="G125" s="33">
        <v>21.199999999999999</v>
      </c>
      <c r="H125" s="34">
        <v>0</v>
      </c>
      <c r="I125" s="34">
        <f>ROUND(G125*H125,P4)</f>
        <v>0</v>
      </c>
      <c r="J125" s="29"/>
      <c r="O125" s="35">
        <f>I125*0.21</f>
        <v>0</v>
      </c>
      <c r="P125">
        <v>3</v>
      </c>
    </row>
    <row r="126" ht="43.2">
      <c r="A126" s="29" t="s">
        <v>33</v>
      </c>
      <c r="B126" s="36"/>
      <c r="C126" s="37"/>
      <c r="D126" s="37"/>
      <c r="E126" s="31" t="s">
        <v>248</v>
      </c>
      <c r="F126" s="37"/>
      <c r="G126" s="37"/>
      <c r="H126" s="37"/>
      <c r="I126" s="37"/>
      <c r="J126" s="38"/>
    </row>
    <row r="127" ht="28.8">
      <c r="A127" s="29" t="s">
        <v>35</v>
      </c>
      <c r="B127" s="36"/>
      <c r="C127" s="37"/>
      <c r="D127" s="37"/>
      <c r="E127" s="39" t="s">
        <v>249</v>
      </c>
      <c r="F127" s="37"/>
      <c r="G127" s="37"/>
      <c r="H127" s="37"/>
      <c r="I127" s="37"/>
      <c r="J127" s="38"/>
    </row>
    <row r="128" ht="115.2">
      <c r="A128" s="29" t="s">
        <v>37</v>
      </c>
      <c r="B128" s="36"/>
      <c r="C128" s="37"/>
      <c r="D128" s="37"/>
      <c r="E128" s="31" t="s">
        <v>245</v>
      </c>
      <c r="F128" s="37"/>
      <c r="G128" s="37"/>
      <c r="H128" s="37"/>
      <c r="I128" s="37"/>
      <c r="J128" s="38"/>
    </row>
    <row r="129">
      <c r="A129" s="29" t="s">
        <v>28</v>
      </c>
      <c r="B129" s="29">
        <v>30</v>
      </c>
      <c r="C129" s="30" t="s">
        <v>250</v>
      </c>
      <c r="D129" s="29" t="s">
        <v>30</v>
      </c>
      <c r="E129" s="31" t="s">
        <v>251</v>
      </c>
      <c r="F129" s="32" t="s">
        <v>76</v>
      </c>
      <c r="G129" s="33">
        <v>325.73000000000002</v>
      </c>
      <c r="H129" s="34">
        <v>0</v>
      </c>
      <c r="I129" s="34">
        <f>ROUND(G129*H129,P4)</f>
        <v>0</v>
      </c>
      <c r="J129" s="29"/>
      <c r="O129" s="35">
        <f>I129*0.21</f>
        <v>0</v>
      </c>
      <c r="P129">
        <v>3</v>
      </c>
    </row>
    <row r="130" ht="28.8">
      <c r="A130" s="29" t="s">
        <v>33</v>
      </c>
      <c r="B130" s="36"/>
      <c r="C130" s="37"/>
      <c r="D130" s="37"/>
      <c r="E130" s="31" t="s">
        <v>252</v>
      </c>
      <c r="F130" s="37"/>
      <c r="G130" s="37"/>
      <c r="H130" s="37"/>
      <c r="I130" s="37"/>
      <c r="J130" s="38"/>
    </row>
    <row r="131" ht="28.8">
      <c r="A131" s="29" t="s">
        <v>35</v>
      </c>
      <c r="B131" s="36"/>
      <c r="C131" s="37"/>
      <c r="D131" s="37"/>
      <c r="E131" s="39" t="s">
        <v>253</v>
      </c>
      <c r="F131" s="37"/>
      <c r="G131" s="37"/>
      <c r="H131" s="37"/>
      <c r="I131" s="37"/>
      <c r="J131" s="38"/>
    </row>
    <row r="132" ht="115.2">
      <c r="A132" s="29" t="s">
        <v>37</v>
      </c>
      <c r="B132" s="36"/>
      <c r="C132" s="37"/>
      <c r="D132" s="37"/>
      <c r="E132" s="31" t="s">
        <v>254</v>
      </c>
      <c r="F132" s="37"/>
      <c r="G132" s="37"/>
      <c r="H132" s="37"/>
      <c r="I132" s="37"/>
      <c r="J132" s="38"/>
    </row>
    <row r="133">
      <c r="A133" s="29" t="s">
        <v>28</v>
      </c>
      <c r="B133" s="29">
        <v>31</v>
      </c>
      <c r="C133" s="30" t="s">
        <v>255</v>
      </c>
      <c r="D133" s="29" t="s">
        <v>30</v>
      </c>
      <c r="E133" s="31" t="s">
        <v>256</v>
      </c>
      <c r="F133" s="32" t="s">
        <v>76</v>
      </c>
      <c r="G133" s="33">
        <v>655.47000000000003</v>
      </c>
      <c r="H133" s="34">
        <v>0</v>
      </c>
      <c r="I133" s="34">
        <f>ROUND(G133*H133,P4)</f>
        <v>0</v>
      </c>
      <c r="J133" s="29"/>
      <c r="O133" s="35">
        <f>I133*0.21</f>
        <v>0</v>
      </c>
      <c r="P133">
        <v>3</v>
      </c>
    </row>
    <row r="134" ht="28.8">
      <c r="A134" s="29" t="s">
        <v>33</v>
      </c>
      <c r="B134" s="36"/>
      <c r="C134" s="37"/>
      <c r="D134" s="37"/>
      <c r="E134" s="31" t="s">
        <v>257</v>
      </c>
      <c r="F134" s="37"/>
      <c r="G134" s="37"/>
      <c r="H134" s="37"/>
      <c r="I134" s="37"/>
      <c r="J134" s="38"/>
    </row>
    <row r="135" ht="43.2">
      <c r="A135" s="29" t="s">
        <v>35</v>
      </c>
      <c r="B135" s="36"/>
      <c r="C135" s="37"/>
      <c r="D135" s="37"/>
      <c r="E135" s="39" t="s">
        <v>258</v>
      </c>
      <c r="F135" s="37"/>
      <c r="G135" s="37"/>
      <c r="H135" s="37"/>
      <c r="I135" s="37"/>
      <c r="J135" s="38"/>
    </row>
    <row r="136" ht="115.2">
      <c r="A136" s="29" t="s">
        <v>37</v>
      </c>
      <c r="B136" s="36"/>
      <c r="C136" s="37"/>
      <c r="D136" s="37"/>
      <c r="E136" s="31" t="s">
        <v>254</v>
      </c>
      <c r="F136" s="37"/>
      <c r="G136" s="37"/>
      <c r="H136" s="37"/>
      <c r="I136" s="37"/>
      <c r="J136" s="38"/>
    </row>
    <row r="137">
      <c r="A137" s="29" t="s">
        <v>28</v>
      </c>
      <c r="B137" s="29">
        <v>32</v>
      </c>
      <c r="C137" s="30" t="s">
        <v>259</v>
      </c>
      <c r="D137" s="29" t="s">
        <v>30</v>
      </c>
      <c r="E137" s="31" t="s">
        <v>260</v>
      </c>
      <c r="F137" s="32" t="s">
        <v>76</v>
      </c>
      <c r="G137" s="33">
        <v>322.05000000000001</v>
      </c>
      <c r="H137" s="34">
        <v>0</v>
      </c>
      <c r="I137" s="34">
        <f>ROUND(G137*H137,P4)</f>
        <v>0</v>
      </c>
      <c r="J137" s="29"/>
      <c r="O137" s="35">
        <f>I137*0.21</f>
        <v>0</v>
      </c>
      <c r="P137">
        <v>3</v>
      </c>
    </row>
    <row r="138" ht="28.8">
      <c r="A138" s="29" t="s">
        <v>33</v>
      </c>
      <c r="B138" s="36"/>
      <c r="C138" s="37"/>
      <c r="D138" s="37"/>
      <c r="E138" s="31" t="s">
        <v>261</v>
      </c>
      <c r="F138" s="37"/>
      <c r="G138" s="37"/>
      <c r="H138" s="37"/>
      <c r="I138" s="37"/>
      <c r="J138" s="38"/>
    </row>
    <row r="139" ht="28.8">
      <c r="A139" s="29" t="s">
        <v>35</v>
      </c>
      <c r="B139" s="36"/>
      <c r="C139" s="37"/>
      <c r="D139" s="37"/>
      <c r="E139" s="39" t="s">
        <v>262</v>
      </c>
      <c r="F139" s="37"/>
      <c r="G139" s="37"/>
      <c r="H139" s="37"/>
      <c r="I139" s="37"/>
      <c r="J139" s="38"/>
    </row>
    <row r="140" ht="187.2">
      <c r="A140" s="29" t="s">
        <v>37</v>
      </c>
      <c r="B140" s="36"/>
      <c r="C140" s="37"/>
      <c r="D140" s="37"/>
      <c r="E140" s="31" t="s">
        <v>263</v>
      </c>
      <c r="F140" s="37"/>
      <c r="G140" s="37"/>
      <c r="H140" s="37"/>
      <c r="I140" s="37"/>
      <c r="J140" s="38"/>
    </row>
    <row r="141">
      <c r="A141" s="29" t="s">
        <v>28</v>
      </c>
      <c r="B141" s="29">
        <v>33</v>
      </c>
      <c r="C141" s="30" t="s">
        <v>264</v>
      </c>
      <c r="D141" s="29" t="s">
        <v>30</v>
      </c>
      <c r="E141" s="31" t="s">
        <v>265</v>
      </c>
      <c r="F141" s="32" t="s">
        <v>76</v>
      </c>
      <c r="G141" s="33">
        <v>323.86000000000001</v>
      </c>
      <c r="H141" s="34">
        <v>0</v>
      </c>
      <c r="I141" s="34">
        <f>ROUND(G141*H141,P4)</f>
        <v>0</v>
      </c>
      <c r="J141" s="29"/>
      <c r="O141" s="35">
        <f>I141*0.21</f>
        <v>0</v>
      </c>
      <c r="P141">
        <v>3</v>
      </c>
    </row>
    <row r="142" ht="28.8">
      <c r="A142" s="29" t="s">
        <v>33</v>
      </c>
      <c r="B142" s="36"/>
      <c r="C142" s="37"/>
      <c r="D142" s="37"/>
      <c r="E142" s="31" t="s">
        <v>266</v>
      </c>
      <c r="F142" s="37"/>
      <c r="G142" s="37"/>
      <c r="H142" s="37"/>
      <c r="I142" s="37"/>
      <c r="J142" s="38"/>
    </row>
    <row r="143" ht="28.8">
      <c r="A143" s="29" t="s">
        <v>35</v>
      </c>
      <c r="B143" s="36"/>
      <c r="C143" s="37"/>
      <c r="D143" s="37"/>
      <c r="E143" s="39" t="s">
        <v>267</v>
      </c>
      <c r="F143" s="37"/>
      <c r="G143" s="37"/>
      <c r="H143" s="37"/>
      <c r="I143" s="37"/>
      <c r="J143" s="38"/>
    </row>
    <row r="144" ht="187.2">
      <c r="A144" s="29" t="s">
        <v>37</v>
      </c>
      <c r="B144" s="36"/>
      <c r="C144" s="37"/>
      <c r="D144" s="37"/>
      <c r="E144" s="31" t="s">
        <v>263</v>
      </c>
      <c r="F144" s="37"/>
      <c r="G144" s="37"/>
      <c r="H144" s="37"/>
      <c r="I144" s="37"/>
      <c r="J144" s="38"/>
    </row>
    <row r="145">
      <c r="A145" s="29" t="s">
        <v>28</v>
      </c>
      <c r="B145" s="29">
        <v>34</v>
      </c>
      <c r="C145" s="30" t="s">
        <v>268</v>
      </c>
      <c r="D145" s="29" t="s">
        <v>30</v>
      </c>
      <c r="E145" s="31" t="s">
        <v>269</v>
      </c>
      <c r="F145" s="32" t="s">
        <v>76</v>
      </c>
      <c r="G145" s="33">
        <v>325.73000000000002</v>
      </c>
      <c r="H145" s="34">
        <v>0</v>
      </c>
      <c r="I145" s="34">
        <f>ROUND(G145*H145,P4)</f>
        <v>0</v>
      </c>
      <c r="J145" s="29"/>
      <c r="O145" s="35">
        <f>I145*0.21</f>
        <v>0</v>
      </c>
      <c r="P145">
        <v>3</v>
      </c>
    </row>
    <row r="146" ht="28.8">
      <c r="A146" s="29" t="s">
        <v>33</v>
      </c>
      <c r="B146" s="36"/>
      <c r="C146" s="37"/>
      <c r="D146" s="37"/>
      <c r="E146" s="31" t="s">
        <v>270</v>
      </c>
      <c r="F146" s="37"/>
      <c r="G146" s="37"/>
      <c r="H146" s="37"/>
      <c r="I146" s="37"/>
      <c r="J146" s="38"/>
    </row>
    <row r="147" ht="28.8">
      <c r="A147" s="29" t="s">
        <v>35</v>
      </c>
      <c r="B147" s="36"/>
      <c r="C147" s="37"/>
      <c r="D147" s="37"/>
      <c r="E147" s="39" t="s">
        <v>271</v>
      </c>
      <c r="F147" s="37"/>
      <c r="G147" s="37"/>
      <c r="H147" s="37"/>
      <c r="I147" s="37"/>
      <c r="J147" s="38"/>
    </row>
    <row r="148" ht="187.2">
      <c r="A148" s="29" t="s">
        <v>37</v>
      </c>
      <c r="B148" s="36"/>
      <c r="C148" s="37"/>
      <c r="D148" s="37"/>
      <c r="E148" s="31" t="s">
        <v>263</v>
      </c>
      <c r="F148" s="37"/>
      <c r="G148" s="37"/>
      <c r="H148" s="37"/>
      <c r="I148" s="37"/>
      <c r="J148" s="38"/>
    </row>
    <row r="149">
      <c r="A149" s="29" t="s">
        <v>28</v>
      </c>
      <c r="B149" s="29">
        <v>35</v>
      </c>
      <c r="C149" s="30" t="s">
        <v>272</v>
      </c>
      <c r="D149" s="29" t="s">
        <v>30</v>
      </c>
      <c r="E149" s="31" t="s">
        <v>273</v>
      </c>
      <c r="F149" s="32" t="s">
        <v>76</v>
      </c>
      <c r="G149" s="33">
        <v>97.400000000000006</v>
      </c>
      <c r="H149" s="34">
        <v>0</v>
      </c>
      <c r="I149" s="34">
        <f>ROUND(G149*H149,P4)</f>
        <v>0</v>
      </c>
      <c r="J149" s="29"/>
      <c r="O149" s="35">
        <f>I149*0.21</f>
        <v>0</v>
      </c>
      <c r="P149">
        <v>3</v>
      </c>
    </row>
    <row r="150" ht="28.8">
      <c r="A150" s="29" t="s">
        <v>33</v>
      </c>
      <c r="B150" s="36"/>
      <c r="C150" s="37"/>
      <c r="D150" s="37"/>
      <c r="E150" s="31" t="s">
        <v>274</v>
      </c>
      <c r="F150" s="37"/>
      <c r="G150" s="37"/>
      <c r="H150" s="37"/>
      <c r="I150" s="37"/>
      <c r="J150" s="38"/>
    </row>
    <row r="151" ht="28.8">
      <c r="A151" s="29" t="s">
        <v>35</v>
      </c>
      <c r="B151" s="36"/>
      <c r="C151" s="37"/>
      <c r="D151" s="37"/>
      <c r="E151" s="39" t="s">
        <v>275</v>
      </c>
      <c r="F151" s="37"/>
      <c r="G151" s="37"/>
      <c r="H151" s="37"/>
      <c r="I151" s="37"/>
      <c r="J151" s="38"/>
    </row>
    <row r="152" ht="216">
      <c r="A152" s="29" t="s">
        <v>37</v>
      </c>
      <c r="B152" s="36"/>
      <c r="C152" s="37"/>
      <c r="D152" s="37"/>
      <c r="E152" s="31" t="s">
        <v>276</v>
      </c>
      <c r="F152" s="37"/>
      <c r="G152" s="37"/>
      <c r="H152" s="37"/>
      <c r="I152" s="37"/>
      <c r="J152" s="38"/>
    </row>
    <row r="153">
      <c r="A153" s="23" t="s">
        <v>25</v>
      </c>
      <c r="B153" s="24"/>
      <c r="C153" s="25" t="s">
        <v>80</v>
      </c>
      <c r="D153" s="26"/>
      <c r="E153" s="23" t="s">
        <v>81</v>
      </c>
      <c r="F153" s="26"/>
      <c r="G153" s="26"/>
      <c r="H153" s="26"/>
      <c r="I153" s="27">
        <f>SUMIFS(I154:I205,A154:A205,"P")</f>
        <v>0</v>
      </c>
      <c r="J153" s="28"/>
    </row>
    <row r="154" ht="28.8">
      <c r="A154" s="29" t="s">
        <v>28</v>
      </c>
      <c r="B154" s="29">
        <v>36</v>
      </c>
      <c r="C154" s="30" t="s">
        <v>277</v>
      </c>
      <c r="D154" s="29" t="s">
        <v>30</v>
      </c>
      <c r="E154" s="31" t="s">
        <v>278</v>
      </c>
      <c r="F154" s="32" t="s">
        <v>84</v>
      </c>
      <c r="G154" s="33">
        <v>12</v>
      </c>
      <c r="H154" s="34">
        <v>0</v>
      </c>
      <c r="I154" s="34">
        <f>ROUND(G154*H154,P4)</f>
        <v>0</v>
      </c>
      <c r="J154" s="29"/>
      <c r="O154" s="35">
        <f>I154*0.21</f>
        <v>0</v>
      </c>
      <c r="P154">
        <v>3</v>
      </c>
    </row>
    <row r="155">
      <c r="A155" s="29" t="s">
        <v>33</v>
      </c>
      <c r="B155" s="36"/>
      <c r="C155" s="37"/>
      <c r="D155" s="37"/>
      <c r="E155" s="31" t="s">
        <v>279</v>
      </c>
      <c r="F155" s="37"/>
      <c r="G155" s="37"/>
      <c r="H155" s="37"/>
      <c r="I155" s="37"/>
      <c r="J155" s="38"/>
    </row>
    <row r="156" ht="28.8">
      <c r="A156" s="29" t="s">
        <v>35</v>
      </c>
      <c r="B156" s="36"/>
      <c r="C156" s="37"/>
      <c r="D156" s="37"/>
      <c r="E156" s="39" t="s">
        <v>280</v>
      </c>
      <c r="F156" s="37"/>
      <c r="G156" s="37"/>
      <c r="H156" s="37"/>
      <c r="I156" s="37"/>
      <c r="J156" s="38"/>
    </row>
    <row r="157" ht="201.6">
      <c r="A157" s="29" t="s">
        <v>37</v>
      </c>
      <c r="B157" s="36"/>
      <c r="C157" s="37"/>
      <c r="D157" s="37"/>
      <c r="E157" s="31" t="s">
        <v>281</v>
      </c>
      <c r="F157" s="37"/>
      <c r="G157" s="37"/>
      <c r="H157" s="37"/>
      <c r="I157" s="37"/>
      <c r="J157" s="38"/>
    </row>
    <row r="158" ht="28.8">
      <c r="A158" s="29" t="s">
        <v>28</v>
      </c>
      <c r="B158" s="29">
        <v>37</v>
      </c>
      <c r="C158" s="30" t="s">
        <v>282</v>
      </c>
      <c r="D158" s="29" t="s">
        <v>30</v>
      </c>
      <c r="E158" s="31" t="s">
        <v>283</v>
      </c>
      <c r="F158" s="32" t="s">
        <v>84</v>
      </c>
      <c r="G158" s="33">
        <v>9.1999999999999993</v>
      </c>
      <c r="H158" s="34">
        <v>0</v>
      </c>
      <c r="I158" s="34">
        <f>ROUND(G158*H158,P4)</f>
        <v>0</v>
      </c>
      <c r="J158" s="29"/>
      <c r="O158" s="35">
        <f>I158*0.21</f>
        <v>0</v>
      </c>
      <c r="P158">
        <v>3</v>
      </c>
    </row>
    <row r="159">
      <c r="A159" s="29" t="s">
        <v>33</v>
      </c>
      <c r="B159" s="36"/>
      <c r="C159" s="37"/>
      <c r="D159" s="37"/>
      <c r="E159" s="31" t="s">
        <v>284</v>
      </c>
      <c r="F159" s="37"/>
      <c r="G159" s="37"/>
      <c r="H159" s="37"/>
      <c r="I159" s="37"/>
      <c r="J159" s="38"/>
    </row>
    <row r="160" ht="28.8">
      <c r="A160" s="29" t="s">
        <v>35</v>
      </c>
      <c r="B160" s="36"/>
      <c r="C160" s="37"/>
      <c r="D160" s="37"/>
      <c r="E160" s="39" t="s">
        <v>285</v>
      </c>
      <c r="F160" s="37"/>
      <c r="G160" s="37"/>
      <c r="H160" s="37"/>
      <c r="I160" s="37"/>
      <c r="J160" s="38"/>
    </row>
    <row r="161" ht="100.8">
      <c r="A161" s="29" t="s">
        <v>37</v>
      </c>
      <c r="B161" s="36"/>
      <c r="C161" s="37"/>
      <c r="D161" s="37"/>
      <c r="E161" s="31" t="s">
        <v>87</v>
      </c>
      <c r="F161" s="37"/>
      <c r="G161" s="37"/>
      <c r="H161" s="37"/>
      <c r="I161" s="37"/>
      <c r="J161" s="38"/>
    </row>
    <row r="162">
      <c r="A162" s="29" t="s">
        <v>28</v>
      </c>
      <c r="B162" s="29">
        <v>38</v>
      </c>
      <c r="C162" s="30" t="s">
        <v>286</v>
      </c>
      <c r="D162" s="29" t="s">
        <v>30</v>
      </c>
      <c r="E162" s="31" t="s">
        <v>287</v>
      </c>
      <c r="F162" s="32" t="s">
        <v>288</v>
      </c>
      <c r="G162" s="33">
        <v>15</v>
      </c>
      <c r="H162" s="34">
        <v>0</v>
      </c>
      <c r="I162" s="34">
        <f>ROUND(G162*H162,P4)</f>
        <v>0</v>
      </c>
      <c r="J162" s="29"/>
      <c r="O162" s="35">
        <f>I162*0.21</f>
        <v>0</v>
      </c>
      <c r="P162">
        <v>3</v>
      </c>
    </row>
    <row r="163" ht="28.8">
      <c r="A163" s="29" t="s">
        <v>33</v>
      </c>
      <c r="B163" s="36"/>
      <c r="C163" s="37"/>
      <c r="D163" s="37"/>
      <c r="E163" s="31" t="s">
        <v>289</v>
      </c>
      <c r="F163" s="37"/>
      <c r="G163" s="37"/>
      <c r="H163" s="37"/>
      <c r="I163" s="37"/>
      <c r="J163" s="38"/>
    </row>
    <row r="164" ht="28.8">
      <c r="A164" s="29" t="s">
        <v>35</v>
      </c>
      <c r="B164" s="36"/>
      <c r="C164" s="37"/>
      <c r="D164" s="37"/>
      <c r="E164" s="39" t="s">
        <v>290</v>
      </c>
      <c r="F164" s="37"/>
      <c r="G164" s="37"/>
      <c r="H164" s="37"/>
      <c r="I164" s="37"/>
      <c r="J164" s="38"/>
    </row>
    <row r="165">
      <c r="A165" s="29" t="s">
        <v>37</v>
      </c>
      <c r="B165" s="36"/>
      <c r="C165" s="37"/>
      <c r="D165" s="37"/>
      <c r="E165" s="43"/>
      <c r="F165" s="37"/>
      <c r="G165" s="37"/>
      <c r="H165" s="37"/>
      <c r="I165" s="37"/>
      <c r="J165" s="38"/>
    </row>
    <row r="166" ht="28.8">
      <c r="A166" s="29" t="s">
        <v>28</v>
      </c>
      <c r="B166" s="29">
        <v>39</v>
      </c>
      <c r="C166" s="30" t="s">
        <v>291</v>
      </c>
      <c r="D166" s="29" t="s">
        <v>30</v>
      </c>
      <c r="E166" s="31" t="s">
        <v>292</v>
      </c>
      <c r="F166" s="32" t="s">
        <v>288</v>
      </c>
      <c r="G166" s="33">
        <v>3</v>
      </c>
      <c r="H166" s="34">
        <v>0</v>
      </c>
      <c r="I166" s="34">
        <f>ROUND(G166*H166,P4)</f>
        <v>0</v>
      </c>
      <c r="J166" s="29"/>
      <c r="O166" s="35">
        <f>I166*0.21</f>
        <v>0</v>
      </c>
      <c r="P166">
        <v>3</v>
      </c>
    </row>
    <row r="167">
      <c r="A167" s="29" t="s">
        <v>33</v>
      </c>
      <c r="B167" s="36"/>
      <c r="C167" s="37"/>
      <c r="D167" s="37"/>
      <c r="E167" s="31" t="s">
        <v>293</v>
      </c>
      <c r="F167" s="37"/>
      <c r="G167" s="37"/>
      <c r="H167" s="37"/>
      <c r="I167" s="37"/>
      <c r="J167" s="38"/>
    </row>
    <row r="168" ht="28.8">
      <c r="A168" s="29" t="s">
        <v>35</v>
      </c>
      <c r="B168" s="36"/>
      <c r="C168" s="37"/>
      <c r="D168" s="37"/>
      <c r="E168" s="39" t="s">
        <v>294</v>
      </c>
      <c r="F168" s="37"/>
      <c r="G168" s="37"/>
      <c r="H168" s="37"/>
      <c r="I168" s="37"/>
      <c r="J168" s="38"/>
    </row>
    <row r="169" ht="86.4">
      <c r="A169" s="29" t="s">
        <v>37</v>
      </c>
      <c r="B169" s="36"/>
      <c r="C169" s="37"/>
      <c r="D169" s="37"/>
      <c r="E169" s="31" t="s">
        <v>295</v>
      </c>
      <c r="F169" s="37"/>
      <c r="G169" s="37"/>
      <c r="H169" s="37"/>
      <c r="I169" s="37"/>
      <c r="J169" s="38"/>
    </row>
    <row r="170" ht="28.8">
      <c r="A170" s="29" t="s">
        <v>28</v>
      </c>
      <c r="B170" s="29">
        <v>40</v>
      </c>
      <c r="C170" s="30" t="s">
        <v>296</v>
      </c>
      <c r="D170" s="29" t="s">
        <v>55</v>
      </c>
      <c r="E170" s="31" t="s">
        <v>297</v>
      </c>
      <c r="F170" s="32" t="s">
        <v>288</v>
      </c>
      <c r="G170" s="33">
        <v>3</v>
      </c>
      <c r="H170" s="34">
        <v>0</v>
      </c>
      <c r="I170" s="34">
        <f>ROUND(G170*H170,P4)</f>
        <v>0</v>
      </c>
      <c r="J170" s="29"/>
      <c r="O170" s="35">
        <f>I170*0.21</f>
        <v>0</v>
      </c>
      <c r="P170">
        <v>3</v>
      </c>
    </row>
    <row r="171">
      <c r="A171" s="29" t="s">
        <v>33</v>
      </c>
      <c r="B171" s="36"/>
      <c r="C171" s="37"/>
      <c r="D171" s="37"/>
      <c r="E171" s="31" t="s">
        <v>293</v>
      </c>
      <c r="F171" s="37"/>
      <c r="G171" s="37"/>
      <c r="H171" s="37"/>
      <c r="I171" s="37"/>
      <c r="J171" s="38"/>
    </row>
    <row r="172" ht="28.8">
      <c r="A172" s="29" t="s">
        <v>35</v>
      </c>
      <c r="B172" s="36"/>
      <c r="C172" s="37"/>
      <c r="D172" s="37"/>
      <c r="E172" s="39" t="s">
        <v>298</v>
      </c>
      <c r="F172" s="37"/>
      <c r="G172" s="37"/>
      <c r="H172" s="37"/>
      <c r="I172" s="37"/>
      <c r="J172" s="38"/>
    </row>
    <row r="173" ht="72">
      <c r="A173" s="29" t="s">
        <v>37</v>
      </c>
      <c r="B173" s="36"/>
      <c r="C173" s="37"/>
      <c r="D173" s="37"/>
      <c r="E173" s="31" t="s">
        <v>299</v>
      </c>
      <c r="F173" s="37"/>
      <c r="G173" s="37"/>
      <c r="H173" s="37"/>
      <c r="I173" s="37"/>
      <c r="J173" s="38"/>
    </row>
    <row r="174" ht="28.8">
      <c r="A174" s="29" t="s">
        <v>28</v>
      </c>
      <c r="B174" s="29">
        <v>41</v>
      </c>
      <c r="C174" s="30" t="s">
        <v>296</v>
      </c>
      <c r="D174" s="29" t="s">
        <v>72</v>
      </c>
      <c r="E174" s="31" t="s">
        <v>297</v>
      </c>
      <c r="F174" s="32" t="s">
        <v>288</v>
      </c>
      <c r="G174" s="33">
        <v>22</v>
      </c>
      <c r="H174" s="34">
        <v>0</v>
      </c>
      <c r="I174" s="34">
        <f>ROUND(G174*H174,P4)</f>
        <v>0</v>
      </c>
      <c r="J174" s="29"/>
      <c r="O174" s="35">
        <f>I174*0.21</f>
        <v>0</v>
      </c>
      <c r="P174">
        <v>3</v>
      </c>
    </row>
    <row r="175" ht="28.8">
      <c r="A175" s="29" t="s">
        <v>33</v>
      </c>
      <c r="B175" s="36"/>
      <c r="C175" s="37"/>
      <c r="D175" s="37"/>
      <c r="E175" s="31" t="s">
        <v>300</v>
      </c>
      <c r="F175" s="37"/>
      <c r="G175" s="37"/>
      <c r="H175" s="37"/>
      <c r="I175" s="37"/>
      <c r="J175" s="38"/>
    </row>
    <row r="176" ht="28.8">
      <c r="A176" s="29" t="s">
        <v>35</v>
      </c>
      <c r="B176" s="36"/>
      <c r="C176" s="37"/>
      <c r="D176" s="37"/>
      <c r="E176" s="39" t="s">
        <v>301</v>
      </c>
      <c r="F176" s="37"/>
      <c r="G176" s="37"/>
      <c r="H176" s="37"/>
      <c r="I176" s="37"/>
      <c r="J176" s="38"/>
    </row>
    <row r="177" ht="72">
      <c r="A177" s="29" t="s">
        <v>37</v>
      </c>
      <c r="B177" s="36"/>
      <c r="C177" s="37"/>
      <c r="D177" s="37"/>
      <c r="E177" s="31" t="s">
        <v>299</v>
      </c>
      <c r="F177" s="37"/>
      <c r="G177" s="37"/>
      <c r="H177" s="37"/>
      <c r="I177" s="37"/>
      <c r="J177" s="38"/>
    </row>
    <row r="178">
      <c r="A178" s="29" t="s">
        <v>28</v>
      </c>
      <c r="B178" s="29">
        <v>42</v>
      </c>
      <c r="C178" s="30" t="s">
        <v>302</v>
      </c>
      <c r="D178" s="29" t="s">
        <v>30</v>
      </c>
      <c r="E178" s="31" t="s">
        <v>303</v>
      </c>
      <c r="F178" s="32" t="s">
        <v>288</v>
      </c>
      <c r="G178" s="33">
        <v>2</v>
      </c>
      <c r="H178" s="34">
        <v>0</v>
      </c>
      <c r="I178" s="34">
        <f>ROUND(G178*H178,P4)</f>
        <v>0</v>
      </c>
      <c r="J178" s="29"/>
      <c r="O178" s="35">
        <f>I178*0.21</f>
        <v>0</v>
      </c>
      <c r="P178">
        <v>3</v>
      </c>
    </row>
    <row r="179">
      <c r="A179" s="29" t="s">
        <v>33</v>
      </c>
      <c r="B179" s="36"/>
      <c r="C179" s="37"/>
      <c r="D179" s="37"/>
      <c r="E179" s="31" t="s">
        <v>304</v>
      </c>
      <c r="F179" s="37"/>
      <c r="G179" s="37"/>
      <c r="H179" s="37"/>
      <c r="I179" s="37"/>
      <c r="J179" s="38"/>
    </row>
    <row r="180" ht="28.8">
      <c r="A180" s="29" t="s">
        <v>35</v>
      </c>
      <c r="B180" s="36"/>
      <c r="C180" s="37"/>
      <c r="D180" s="37"/>
      <c r="E180" s="39" t="s">
        <v>305</v>
      </c>
      <c r="F180" s="37"/>
      <c r="G180" s="37"/>
      <c r="H180" s="37"/>
      <c r="I180" s="37"/>
      <c r="J180" s="38"/>
    </row>
    <row r="181" ht="100.8">
      <c r="A181" s="29" t="s">
        <v>37</v>
      </c>
      <c r="B181" s="36"/>
      <c r="C181" s="37"/>
      <c r="D181" s="37"/>
      <c r="E181" s="31" t="s">
        <v>306</v>
      </c>
      <c r="F181" s="37"/>
      <c r="G181" s="37"/>
      <c r="H181" s="37"/>
      <c r="I181" s="37"/>
      <c r="J181" s="38"/>
    </row>
    <row r="182">
      <c r="A182" s="29" t="s">
        <v>28</v>
      </c>
      <c r="B182" s="29">
        <v>43</v>
      </c>
      <c r="C182" s="30" t="s">
        <v>307</v>
      </c>
      <c r="D182" s="29" t="s">
        <v>55</v>
      </c>
      <c r="E182" s="31" t="s">
        <v>308</v>
      </c>
      <c r="F182" s="32" t="s">
        <v>288</v>
      </c>
      <c r="G182" s="33">
        <v>2</v>
      </c>
      <c r="H182" s="34">
        <v>0</v>
      </c>
      <c r="I182" s="34">
        <f>ROUND(G182*H182,P4)</f>
        <v>0</v>
      </c>
      <c r="J182" s="29"/>
      <c r="O182" s="35">
        <f>I182*0.21</f>
        <v>0</v>
      </c>
      <c r="P182">
        <v>3</v>
      </c>
    </row>
    <row r="183">
      <c r="A183" s="29" t="s">
        <v>33</v>
      </c>
      <c r="B183" s="36"/>
      <c r="C183" s="37"/>
      <c r="D183" s="37"/>
      <c r="E183" s="31" t="s">
        <v>309</v>
      </c>
      <c r="F183" s="37"/>
      <c r="G183" s="37"/>
      <c r="H183" s="37"/>
      <c r="I183" s="37"/>
      <c r="J183" s="38"/>
    </row>
    <row r="184" ht="28.8">
      <c r="A184" s="29" t="s">
        <v>35</v>
      </c>
      <c r="B184" s="36"/>
      <c r="C184" s="37"/>
      <c r="D184" s="37"/>
      <c r="E184" s="39" t="s">
        <v>305</v>
      </c>
      <c r="F184" s="37"/>
      <c r="G184" s="37"/>
      <c r="H184" s="37"/>
      <c r="I184" s="37"/>
      <c r="J184" s="38"/>
    </row>
    <row r="185" ht="72">
      <c r="A185" s="29" t="s">
        <v>37</v>
      </c>
      <c r="B185" s="36"/>
      <c r="C185" s="37"/>
      <c r="D185" s="37"/>
      <c r="E185" s="31" t="s">
        <v>299</v>
      </c>
      <c r="F185" s="37"/>
      <c r="G185" s="37"/>
      <c r="H185" s="37"/>
      <c r="I185" s="37"/>
      <c r="J185" s="38"/>
    </row>
    <row r="186">
      <c r="A186" s="29" t="s">
        <v>28</v>
      </c>
      <c r="B186" s="29">
        <v>44</v>
      </c>
      <c r="C186" s="30" t="s">
        <v>307</v>
      </c>
      <c r="D186" s="29" t="s">
        <v>72</v>
      </c>
      <c r="E186" s="31" t="s">
        <v>308</v>
      </c>
      <c r="F186" s="32" t="s">
        <v>288</v>
      </c>
      <c r="G186" s="33">
        <v>10</v>
      </c>
      <c r="H186" s="34">
        <v>0</v>
      </c>
      <c r="I186" s="34">
        <f>ROUND(G186*H186,P4)</f>
        <v>0</v>
      </c>
      <c r="J186" s="29"/>
      <c r="O186" s="35">
        <f>I186*0.21</f>
        <v>0</v>
      </c>
      <c r="P186">
        <v>3</v>
      </c>
    </row>
    <row r="187" ht="28.8">
      <c r="A187" s="29" t="s">
        <v>33</v>
      </c>
      <c r="B187" s="36"/>
      <c r="C187" s="37"/>
      <c r="D187" s="37"/>
      <c r="E187" s="31" t="s">
        <v>310</v>
      </c>
      <c r="F187" s="37"/>
      <c r="G187" s="37"/>
      <c r="H187" s="37"/>
      <c r="I187" s="37"/>
      <c r="J187" s="38"/>
    </row>
    <row r="188" ht="28.8">
      <c r="A188" s="29" t="s">
        <v>35</v>
      </c>
      <c r="B188" s="36"/>
      <c r="C188" s="37"/>
      <c r="D188" s="37"/>
      <c r="E188" s="39" t="s">
        <v>311</v>
      </c>
      <c r="F188" s="37"/>
      <c r="G188" s="37"/>
      <c r="H188" s="37"/>
      <c r="I188" s="37"/>
      <c r="J188" s="38"/>
    </row>
    <row r="189" ht="72">
      <c r="A189" s="29" t="s">
        <v>37</v>
      </c>
      <c r="B189" s="36"/>
      <c r="C189" s="37"/>
      <c r="D189" s="37"/>
      <c r="E189" s="31" t="s">
        <v>299</v>
      </c>
      <c r="F189" s="37"/>
      <c r="G189" s="37"/>
      <c r="H189" s="37"/>
      <c r="I189" s="37"/>
      <c r="J189" s="38"/>
    </row>
    <row r="190">
      <c r="A190" s="29" t="s">
        <v>28</v>
      </c>
      <c r="B190" s="29">
        <v>45</v>
      </c>
      <c r="C190" s="30" t="s">
        <v>312</v>
      </c>
      <c r="D190" s="29" t="s">
        <v>30</v>
      </c>
      <c r="E190" s="31" t="s">
        <v>313</v>
      </c>
      <c r="F190" s="32" t="s">
        <v>84</v>
      </c>
      <c r="G190" s="33">
        <v>85</v>
      </c>
      <c r="H190" s="34">
        <v>0</v>
      </c>
      <c r="I190" s="34">
        <f>ROUND(G190*H190,P4)</f>
        <v>0</v>
      </c>
      <c r="J190" s="29"/>
      <c r="O190" s="35">
        <f>I190*0.21</f>
        <v>0</v>
      </c>
      <c r="P190">
        <v>3</v>
      </c>
    </row>
    <row r="191" ht="43.2">
      <c r="A191" s="29" t="s">
        <v>33</v>
      </c>
      <c r="B191" s="36"/>
      <c r="C191" s="37"/>
      <c r="D191" s="37"/>
      <c r="E191" s="31" t="s">
        <v>314</v>
      </c>
      <c r="F191" s="37"/>
      <c r="G191" s="37"/>
      <c r="H191" s="37"/>
      <c r="I191" s="37"/>
      <c r="J191" s="38"/>
    </row>
    <row r="192" ht="43.2">
      <c r="A192" s="29" t="s">
        <v>35</v>
      </c>
      <c r="B192" s="36"/>
      <c r="C192" s="37"/>
      <c r="D192" s="37"/>
      <c r="E192" s="39" t="s">
        <v>315</v>
      </c>
      <c r="F192" s="37"/>
      <c r="G192" s="37"/>
      <c r="H192" s="37"/>
      <c r="I192" s="37"/>
      <c r="J192" s="38"/>
    </row>
    <row r="193" ht="86.4">
      <c r="A193" s="29" t="s">
        <v>37</v>
      </c>
      <c r="B193" s="36"/>
      <c r="C193" s="37"/>
      <c r="D193" s="37"/>
      <c r="E193" s="31" t="s">
        <v>316</v>
      </c>
      <c r="F193" s="37"/>
      <c r="G193" s="37"/>
      <c r="H193" s="37"/>
      <c r="I193" s="37"/>
      <c r="J193" s="38"/>
    </row>
    <row r="194">
      <c r="A194" s="29" t="s">
        <v>28</v>
      </c>
      <c r="B194" s="29">
        <v>46</v>
      </c>
      <c r="C194" s="30" t="s">
        <v>317</v>
      </c>
      <c r="D194" s="29" t="s">
        <v>30</v>
      </c>
      <c r="E194" s="31" t="s">
        <v>318</v>
      </c>
      <c r="F194" s="32" t="s">
        <v>84</v>
      </c>
      <c r="G194" s="33">
        <v>17.129999999999999</v>
      </c>
      <c r="H194" s="34">
        <v>0</v>
      </c>
      <c r="I194" s="34">
        <f>ROUND(G194*H194,P4)</f>
        <v>0</v>
      </c>
      <c r="J194" s="29"/>
      <c r="O194" s="35">
        <f>I194*0.21</f>
        <v>0</v>
      </c>
      <c r="P194">
        <v>3</v>
      </c>
    </row>
    <row r="195" ht="28.8">
      <c r="A195" s="29" t="s">
        <v>33</v>
      </c>
      <c r="B195" s="36"/>
      <c r="C195" s="37"/>
      <c r="D195" s="37"/>
      <c r="E195" s="31" t="s">
        <v>319</v>
      </c>
      <c r="F195" s="37"/>
      <c r="G195" s="37"/>
      <c r="H195" s="37"/>
      <c r="I195" s="37"/>
      <c r="J195" s="38"/>
    </row>
    <row r="196" ht="28.8">
      <c r="A196" s="29" t="s">
        <v>35</v>
      </c>
      <c r="B196" s="36"/>
      <c r="C196" s="37"/>
      <c r="D196" s="37"/>
      <c r="E196" s="39" t="s">
        <v>320</v>
      </c>
      <c r="F196" s="37"/>
      <c r="G196" s="37"/>
      <c r="H196" s="37"/>
      <c r="I196" s="37"/>
      <c r="J196" s="38"/>
    </row>
    <row r="197" ht="72">
      <c r="A197" s="29" t="s">
        <v>37</v>
      </c>
      <c r="B197" s="36"/>
      <c r="C197" s="37"/>
      <c r="D197" s="37"/>
      <c r="E197" s="31" t="s">
        <v>321</v>
      </c>
      <c r="F197" s="37"/>
      <c r="G197" s="37"/>
      <c r="H197" s="37"/>
      <c r="I197" s="37"/>
      <c r="J197" s="38"/>
    </row>
    <row r="198">
      <c r="A198" s="29" t="s">
        <v>28</v>
      </c>
      <c r="B198" s="29">
        <v>47</v>
      </c>
      <c r="C198" s="30" t="s">
        <v>322</v>
      </c>
      <c r="D198" s="29" t="s">
        <v>30</v>
      </c>
      <c r="E198" s="31" t="s">
        <v>323</v>
      </c>
      <c r="F198" s="32" t="s">
        <v>84</v>
      </c>
      <c r="G198" s="33">
        <v>17.129999999999999</v>
      </c>
      <c r="H198" s="34">
        <v>0</v>
      </c>
      <c r="I198" s="34">
        <f>ROUND(G198*H198,P4)</f>
        <v>0</v>
      </c>
      <c r="J198" s="29"/>
      <c r="O198" s="35">
        <f>I198*0.21</f>
        <v>0</v>
      </c>
      <c r="P198">
        <v>3</v>
      </c>
    </row>
    <row r="199" ht="28.8">
      <c r="A199" s="29" t="s">
        <v>33</v>
      </c>
      <c r="B199" s="36"/>
      <c r="C199" s="37"/>
      <c r="D199" s="37"/>
      <c r="E199" s="31" t="s">
        <v>324</v>
      </c>
      <c r="F199" s="37"/>
      <c r="G199" s="37"/>
      <c r="H199" s="37"/>
      <c r="I199" s="37"/>
      <c r="J199" s="38"/>
    </row>
    <row r="200" ht="28.8">
      <c r="A200" s="29" t="s">
        <v>35</v>
      </c>
      <c r="B200" s="36"/>
      <c r="C200" s="37"/>
      <c r="D200" s="37"/>
      <c r="E200" s="39" t="s">
        <v>320</v>
      </c>
      <c r="F200" s="37"/>
      <c r="G200" s="37"/>
      <c r="H200" s="37"/>
      <c r="I200" s="37"/>
      <c r="J200" s="38"/>
    </row>
    <row r="201" ht="72">
      <c r="A201" s="29" t="s">
        <v>37</v>
      </c>
      <c r="B201" s="36"/>
      <c r="C201" s="37"/>
      <c r="D201" s="37"/>
      <c r="E201" s="31" t="s">
        <v>321</v>
      </c>
      <c r="F201" s="37"/>
      <c r="G201" s="37"/>
      <c r="H201" s="37"/>
      <c r="I201" s="37"/>
      <c r="J201" s="38"/>
    </row>
    <row r="202">
      <c r="A202" s="29" t="s">
        <v>28</v>
      </c>
      <c r="B202" s="29">
        <v>48</v>
      </c>
      <c r="C202" s="30" t="s">
        <v>325</v>
      </c>
      <c r="D202" s="29" t="s">
        <v>30</v>
      </c>
      <c r="E202" s="31" t="s">
        <v>326</v>
      </c>
      <c r="F202" s="32" t="s">
        <v>84</v>
      </c>
      <c r="G202" s="33">
        <v>10.68</v>
      </c>
      <c r="H202" s="34">
        <v>0</v>
      </c>
      <c r="I202" s="34">
        <f>ROUND(G202*H202,P4)</f>
        <v>0</v>
      </c>
      <c r="J202" s="29"/>
      <c r="O202" s="35">
        <f>I202*0.21</f>
        <v>0</v>
      </c>
      <c r="P202">
        <v>3</v>
      </c>
    </row>
    <row r="203" ht="28.8">
      <c r="A203" s="29" t="s">
        <v>33</v>
      </c>
      <c r="B203" s="36"/>
      <c r="C203" s="37"/>
      <c r="D203" s="37"/>
      <c r="E203" s="31" t="s">
        <v>327</v>
      </c>
      <c r="F203" s="37"/>
      <c r="G203" s="37"/>
      <c r="H203" s="37"/>
      <c r="I203" s="37"/>
      <c r="J203" s="38"/>
    </row>
    <row r="204" ht="28.8">
      <c r="A204" s="29" t="s">
        <v>35</v>
      </c>
      <c r="B204" s="36"/>
      <c r="C204" s="37"/>
      <c r="D204" s="37"/>
      <c r="E204" s="39" t="s">
        <v>328</v>
      </c>
      <c r="F204" s="37"/>
      <c r="G204" s="37"/>
      <c r="H204" s="37"/>
      <c r="I204" s="37"/>
      <c r="J204" s="38"/>
    </row>
    <row r="205" ht="72">
      <c r="A205" s="29" t="s">
        <v>37</v>
      </c>
      <c r="B205" s="40"/>
      <c r="C205" s="41"/>
      <c r="D205" s="41"/>
      <c r="E205" s="31" t="s">
        <v>321</v>
      </c>
      <c r="F205" s="41"/>
      <c r="G205" s="41"/>
      <c r="H205" s="41"/>
      <c r="I205" s="41"/>
      <c r="J205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1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329</v>
      </c>
      <c r="I3" s="16">
        <f>SUMIFS(I9:I299,A9:A299,"SD")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10</v>
      </c>
      <c r="D4" s="13"/>
      <c r="E4" s="14"/>
      <c r="F4" s="7"/>
      <c r="G4" s="7"/>
      <c r="H4" s="7"/>
      <c r="I4" s="7"/>
      <c r="J4" s="9"/>
      <c r="O4">
        <v>0.12</v>
      </c>
      <c r="P4">
        <v>2</v>
      </c>
    </row>
    <row r="5">
      <c r="A5" s="10" t="s">
        <v>11</v>
      </c>
      <c r="B5" s="11" t="s">
        <v>12</v>
      </c>
      <c r="C5" s="12" t="s">
        <v>329</v>
      </c>
      <c r="D5" s="13"/>
      <c r="E5" s="14" t="s">
        <v>330</v>
      </c>
      <c r="F5" s="7"/>
      <c r="G5" s="7"/>
      <c r="H5" s="7"/>
      <c r="I5" s="7"/>
      <c r="J5" s="9"/>
      <c r="O5">
        <v>0.20999999999999999</v>
      </c>
    </row>
    <row r="6">
      <c r="A6" s="17" t="s">
        <v>14</v>
      </c>
      <c r="B6" s="18" t="s">
        <v>15</v>
      </c>
      <c r="C6" s="19" t="s">
        <v>16</v>
      </c>
      <c r="D6" s="19" t="s">
        <v>17</v>
      </c>
      <c r="E6" s="19" t="s">
        <v>18</v>
      </c>
      <c r="F6" s="19" t="s">
        <v>19</v>
      </c>
      <c r="G6" s="19" t="s">
        <v>20</v>
      </c>
      <c r="H6" s="19" t="s">
        <v>21</v>
      </c>
      <c r="I6" s="19"/>
      <c r="J6" s="20" t="s">
        <v>22</v>
      </c>
    </row>
    <row r="7">
      <c r="A7" s="17"/>
      <c r="B7" s="18"/>
      <c r="C7" s="19"/>
      <c r="D7" s="19"/>
      <c r="E7" s="19"/>
      <c r="F7" s="19"/>
      <c r="G7" s="19"/>
      <c r="H7" s="19" t="s">
        <v>23</v>
      </c>
      <c r="I7" s="19" t="s">
        <v>24</v>
      </c>
      <c r="J7" s="20"/>
    </row>
    <row r="8">
      <c r="A8" s="21">
        <v>0</v>
      </c>
      <c r="B8" s="18">
        <v>1</v>
      </c>
      <c r="C8" s="22">
        <v>2</v>
      </c>
      <c r="D8" s="19">
        <v>3</v>
      </c>
      <c r="E8" s="22">
        <v>4</v>
      </c>
      <c r="F8" s="19">
        <v>5</v>
      </c>
      <c r="G8" s="19">
        <v>6</v>
      </c>
      <c r="H8" s="19">
        <v>7</v>
      </c>
      <c r="I8" s="22">
        <v>8</v>
      </c>
      <c r="J8" s="20">
        <v>9</v>
      </c>
    </row>
    <row r="9">
      <c r="A9" s="23" t="s">
        <v>25</v>
      </c>
      <c r="B9" s="24"/>
      <c r="C9" s="25" t="s">
        <v>26</v>
      </c>
      <c r="D9" s="26"/>
      <c r="E9" s="23" t="s">
        <v>27</v>
      </c>
      <c r="F9" s="26"/>
      <c r="G9" s="26"/>
      <c r="H9" s="26"/>
      <c r="I9" s="27">
        <f>SUMIFS(I10:I76,A10:A76,"P")</f>
        <v>0</v>
      </c>
      <c r="J9" s="28"/>
    </row>
    <row r="10" ht="28.8">
      <c r="A10" s="29" t="s">
        <v>28</v>
      </c>
      <c r="B10" s="29">
        <v>1</v>
      </c>
      <c r="C10" s="30" t="s">
        <v>331</v>
      </c>
      <c r="D10" s="29" t="s">
        <v>30</v>
      </c>
      <c r="E10" s="31" t="s">
        <v>332</v>
      </c>
      <c r="F10" s="32" t="s">
        <v>32</v>
      </c>
      <c r="G10" s="33">
        <v>115.583</v>
      </c>
      <c r="H10" s="34">
        <v>0</v>
      </c>
      <c r="I10" s="34">
        <f>ROUND(G10*H10,P4)</f>
        <v>0</v>
      </c>
      <c r="J10" s="29"/>
      <c r="O10" s="35">
        <f>I10*0.21</f>
        <v>0</v>
      </c>
      <c r="P10">
        <v>3</v>
      </c>
    </row>
    <row r="11">
      <c r="A11" s="29" t="s">
        <v>33</v>
      </c>
      <c r="B11" s="36"/>
      <c r="C11" s="37"/>
      <c r="D11" s="37"/>
      <c r="E11" s="31" t="s">
        <v>333</v>
      </c>
      <c r="F11" s="37"/>
      <c r="G11" s="37"/>
      <c r="H11" s="37"/>
      <c r="I11" s="37"/>
      <c r="J11" s="38"/>
    </row>
    <row r="12">
      <c r="A12" s="29" t="s">
        <v>35</v>
      </c>
      <c r="B12" s="36"/>
      <c r="C12" s="37"/>
      <c r="D12" s="37"/>
      <c r="E12" s="39" t="s">
        <v>334</v>
      </c>
      <c r="F12" s="37"/>
      <c r="G12" s="37"/>
      <c r="H12" s="37"/>
      <c r="I12" s="37"/>
      <c r="J12" s="38"/>
    </row>
    <row r="13" ht="158.4">
      <c r="A13" s="29" t="s">
        <v>37</v>
      </c>
      <c r="B13" s="36"/>
      <c r="C13" s="37"/>
      <c r="D13" s="37"/>
      <c r="E13" s="31" t="s">
        <v>38</v>
      </c>
      <c r="F13" s="37"/>
      <c r="G13" s="37"/>
      <c r="H13" s="37"/>
      <c r="I13" s="37"/>
      <c r="J13" s="38"/>
    </row>
    <row r="14" ht="28.8">
      <c r="A14" s="29" t="s">
        <v>28</v>
      </c>
      <c r="B14" s="29">
        <v>2</v>
      </c>
      <c r="C14" s="30" t="s">
        <v>29</v>
      </c>
      <c r="D14" s="29" t="s">
        <v>30</v>
      </c>
      <c r="E14" s="31" t="s">
        <v>31</v>
      </c>
      <c r="F14" s="32" t="s">
        <v>32</v>
      </c>
      <c r="G14" s="33">
        <v>173.375</v>
      </c>
      <c r="H14" s="34">
        <v>0</v>
      </c>
      <c r="I14" s="34">
        <f>ROUND(G14*H14,P4)</f>
        <v>0</v>
      </c>
      <c r="J14" s="29"/>
      <c r="O14" s="35">
        <f>I14*0.21</f>
        <v>0</v>
      </c>
      <c r="P14">
        <v>3</v>
      </c>
    </row>
    <row r="15">
      <c r="A15" s="29" t="s">
        <v>33</v>
      </c>
      <c r="B15" s="36"/>
      <c r="C15" s="37"/>
      <c r="D15" s="37"/>
      <c r="E15" s="31" t="s">
        <v>335</v>
      </c>
      <c r="F15" s="37"/>
      <c r="G15" s="37"/>
      <c r="H15" s="37"/>
      <c r="I15" s="37"/>
      <c r="J15" s="38"/>
    </row>
    <row r="16">
      <c r="A16" s="29" t="s">
        <v>35</v>
      </c>
      <c r="B16" s="36"/>
      <c r="C16" s="37"/>
      <c r="D16" s="37"/>
      <c r="E16" s="39" t="s">
        <v>336</v>
      </c>
      <c r="F16" s="37"/>
      <c r="G16" s="37"/>
      <c r="H16" s="37"/>
      <c r="I16" s="37"/>
      <c r="J16" s="38"/>
    </row>
    <row r="17" ht="158.4">
      <c r="A17" s="29" t="s">
        <v>37</v>
      </c>
      <c r="B17" s="36"/>
      <c r="C17" s="37"/>
      <c r="D17" s="37"/>
      <c r="E17" s="31" t="s">
        <v>38</v>
      </c>
      <c r="F17" s="37"/>
      <c r="G17" s="37"/>
      <c r="H17" s="37"/>
      <c r="I17" s="37"/>
      <c r="J17" s="38"/>
    </row>
    <row r="18" ht="28.8">
      <c r="A18" s="29" t="s">
        <v>28</v>
      </c>
      <c r="B18" s="29">
        <v>3</v>
      </c>
      <c r="C18" s="30" t="s">
        <v>337</v>
      </c>
      <c r="D18" s="29" t="s">
        <v>30</v>
      </c>
      <c r="E18" s="31" t="s">
        <v>338</v>
      </c>
      <c r="F18" s="32" t="s">
        <v>32</v>
      </c>
      <c r="G18" s="33">
        <v>1019.135</v>
      </c>
      <c r="H18" s="34">
        <v>0</v>
      </c>
      <c r="I18" s="34">
        <f>ROUND(G18*H18,P4)</f>
        <v>0</v>
      </c>
      <c r="J18" s="29"/>
      <c r="O18" s="35">
        <f>I18*0.21</f>
        <v>0</v>
      </c>
      <c r="P18">
        <v>3</v>
      </c>
    </row>
    <row r="19">
      <c r="A19" s="29" t="s">
        <v>33</v>
      </c>
      <c r="B19" s="36"/>
      <c r="C19" s="37"/>
      <c r="D19" s="37"/>
      <c r="E19" s="31" t="s">
        <v>339</v>
      </c>
      <c r="F19" s="37"/>
      <c r="G19" s="37"/>
      <c r="H19" s="37"/>
      <c r="I19" s="37"/>
      <c r="J19" s="38"/>
    </row>
    <row r="20">
      <c r="A20" s="29" t="s">
        <v>35</v>
      </c>
      <c r="B20" s="36"/>
      <c r="C20" s="37"/>
      <c r="D20" s="37"/>
      <c r="E20" s="39" t="s">
        <v>340</v>
      </c>
      <c r="F20" s="37"/>
      <c r="G20" s="37"/>
      <c r="H20" s="37"/>
      <c r="I20" s="37"/>
      <c r="J20" s="38"/>
    </row>
    <row r="21" ht="158.4">
      <c r="A21" s="29" t="s">
        <v>37</v>
      </c>
      <c r="B21" s="36"/>
      <c r="C21" s="37"/>
      <c r="D21" s="37"/>
      <c r="E21" s="31" t="s">
        <v>38</v>
      </c>
      <c r="F21" s="37"/>
      <c r="G21" s="37"/>
      <c r="H21" s="37"/>
      <c r="I21" s="37"/>
      <c r="J21" s="38"/>
    </row>
    <row r="22" ht="28.8">
      <c r="A22" s="29" t="s">
        <v>28</v>
      </c>
      <c r="B22" s="29">
        <v>4</v>
      </c>
      <c r="C22" s="30" t="s">
        <v>341</v>
      </c>
      <c r="D22" s="29" t="s">
        <v>30</v>
      </c>
      <c r="E22" s="31" t="s">
        <v>342</v>
      </c>
      <c r="F22" s="32" t="s">
        <v>32</v>
      </c>
      <c r="G22" s="33">
        <v>21.600000000000001</v>
      </c>
      <c r="H22" s="34">
        <v>0</v>
      </c>
      <c r="I22" s="34">
        <f>ROUND(G22*H22,P4)</f>
        <v>0</v>
      </c>
      <c r="J22" s="29"/>
      <c r="O22" s="35">
        <f>I22*0.21</f>
        <v>0</v>
      </c>
      <c r="P22">
        <v>3</v>
      </c>
    </row>
    <row r="23" ht="28.8">
      <c r="A23" s="29" t="s">
        <v>33</v>
      </c>
      <c r="B23" s="36"/>
      <c r="C23" s="37"/>
      <c r="D23" s="37"/>
      <c r="E23" s="31" t="s">
        <v>343</v>
      </c>
      <c r="F23" s="37"/>
      <c r="G23" s="37"/>
      <c r="H23" s="37"/>
      <c r="I23" s="37"/>
      <c r="J23" s="38"/>
    </row>
    <row r="24">
      <c r="A24" s="29" t="s">
        <v>35</v>
      </c>
      <c r="B24" s="36"/>
      <c r="C24" s="37"/>
      <c r="D24" s="37"/>
      <c r="E24" s="39" t="s">
        <v>344</v>
      </c>
      <c r="F24" s="37"/>
      <c r="G24" s="37"/>
      <c r="H24" s="37"/>
      <c r="I24" s="37"/>
      <c r="J24" s="38"/>
    </row>
    <row r="25" ht="158.4">
      <c r="A25" s="29" t="s">
        <v>37</v>
      </c>
      <c r="B25" s="36"/>
      <c r="C25" s="37"/>
      <c r="D25" s="37"/>
      <c r="E25" s="31" t="s">
        <v>38</v>
      </c>
      <c r="F25" s="37"/>
      <c r="G25" s="37"/>
      <c r="H25" s="37"/>
      <c r="I25" s="37"/>
      <c r="J25" s="38"/>
    </row>
    <row r="26">
      <c r="A26" s="29" t="s">
        <v>28</v>
      </c>
      <c r="B26" s="29">
        <v>5</v>
      </c>
      <c r="C26" s="30" t="s">
        <v>345</v>
      </c>
      <c r="D26" s="29" t="s">
        <v>30</v>
      </c>
      <c r="E26" s="31" t="s">
        <v>346</v>
      </c>
      <c r="F26" s="32" t="s">
        <v>122</v>
      </c>
      <c r="G26" s="33">
        <v>1</v>
      </c>
      <c r="H26" s="34">
        <v>0</v>
      </c>
      <c r="I26" s="34">
        <f>ROUND(G26*H26,P4)</f>
        <v>0</v>
      </c>
      <c r="J26" s="29"/>
      <c r="O26" s="35">
        <f>I26*0.21</f>
        <v>0</v>
      </c>
      <c r="P26">
        <v>3</v>
      </c>
    </row>
    <row r="27" ht="129.6">
      <c r="A27" s="29" t="s">
        <v>33</v>
      </c>
      <c r="B27" s="36"/>
      <c r="C27" s="37"/>
      <c r="D27" s="37"/>
      <c r="E27" s="31" t="s">
        <v>347</v>
      </c>
      <c r="F27" s="37"/>
      <c r="G27" s="37"/>
      <c r="H27" s="37"/>
      <c r="I27" s="37"/>
      <c r="J27" s="38"/>
    </row>
    <row r="28">
      <c r="A28" s="29" t="s">
        <v>35</v>
      </c>
      <c r="B28" s="36"/>
      <c r="C28" s="37"/>
      <c r="D28" s="37"/>
      <c r="E28" s="39" t="s">
        <v>124</v>
      </c>
      <c r="F28" s="37"/>
      <c r="G28" s="37"/>
      <c r="H28" s="37"/>
      <c r="I28" s="37"/>
      <c r="J28" s="38"/>
    </row>
    <row r="29">
      <c r="A29" s="29" t="s">
        <v>37</v>
      </c>
      <c r="B29" s="36"/>
      <c r="C29" s="37"/>
      <c r="D29" s="37"/>
      <c r="E29" s="31" t="s">
        <v>348</v>
      </c>
      <c r="F29" s="37"/>
      <c r="G29" s="37"/>
      <c r="H29" s="37"/>
      <c r="I29" s="37"/>
      <c r="J29" s="38"/>
    </row>
    <row r="30">
      <c r="A30" s="29" t="s">
        <v>28</v>
      </c>
      <c r="B30" s="29">
        <v>6</v>
      </c>
      <c r="C30" s="30" t="s">
        <v>349</v>
      </c>
      <c r="D30" s="29" t="s">
        <v>30</v>
      </c>
      <c r="E30" s="31" t="s">
        <v>350</v>
      </c>
      <c r="F30" s="32" t="s">
        <v>122</v>
      </c>
      <c r="G30" s="33">
        <v>1</v>
      </c>
      <c r="H30" s="34">
        <v>0</v>
      </c>
      <c r="I30" s="34">
        <f>ROUND(G30*H30,P4)</f>
        <v>0</v>
      </c>
      <c r="J30" s="29"/>
      <c r="O30" s="35">
        <f>I30*0.21</f>
        <v>0</v>
      </c>
      <c r="P30">
        <v>3</v>
      </c>
    </row>
    <row r="31" ht="28.8">
      <c r="A31" s="29" t="s">
        <v>33</v>
      </c>
      <c r="B31" s="36"/>
      <c r="C31" s="37"/>
      <c r="D31" s="37"/>
      <c r="E31" s="31" t="s">
        <v>351</v>
      </c>
      <c r="F31" s="37"/>
      <c r="G31" s="37"/>
      <c r="H31" s="37"/>
      <c r="I31" s="37"/>
      <c r="J31" s="38"/>
    </row>
    <row r="32">
      <c r="A32" s="29" t="s">
        <v>35</v>
      </c>
      <c r="B32" s="36"/>
      <c r="C32" s="37"/>
      <c r="D32" s="37"/>
      <c r="E32" s="39" t="s">
        <v>124</v>
      </c>
      <c r="F32" s="37"/>
      <c r="G32" s="37"/>
      <c r="H32" s="37"/>
      <c r="I32" s="37"/>
      <c r="J32" s="38"/>
    </row>
    <row r="33" ht="57.6">
      <c r="A33" s="29" t="s">
        <v>37</v>
      </c>
      <c r="B33" s="36"/>
      <c r="C33" s="37"/>
      <c r="D33" s="37"/>
      <c r="E33" s="31" t="s">
        <v>352</v>
      </c>
      <c r="F33" s="37"/>
      <c r="G33" s="37"/>
      <c r="H33" s="37"/>
      <c r="I33" s="37"/>
      <c r="J33" s="38"/>
    </row>
    <row r="34">
      <c r="A34" s="29" t="s">
        <v>28</v>
      </c>
      <c r="B34" s="29">
        <v>7</v>
      </c>
      <c r="C34" s="30" t="s">
        <v>353</v>
      </c>
      <c r="D34" s="29" t="s">
        <v>30</v>
      </c>
      <c r="E34" s="31" t="s">
        <v>354</v>
      </c>
      <c r="F34" s="32" t="s">
        <v>122</v>
      </c>
      <c r="G34" s="33">
        <v>1</v>
      </c>
      <c r="H34" s="34">
        <v>0</v>
      </c>
      <c r="I34" s="34">
        <f>ROUND(G34*H34,P4)</f>
        <v>0</v>
      </c>
      <c r="J34" s="29"/>
      <c r="O34" s="35">
        <f>I34*0.21</f>
        <v>0</v>
      </c>
      <c r="P34">
        <v>3</v>
      </c>
    </row>
    <row r="35" ht="374.4">
      <c r="A35" s="29" t="s">
        <v>33</v>
      </c>
      <c r="B35" s="36"/>
      <c r="C35" s="37"/>
      <c r="D35" s="37"/>
      <c r="E35" s="31" t="s">
        <v>355</v>
      </c>
      <c r="F35" s="37"/>
      <c r="G35" s="37"/>
      <c r="H35" s="37"/>
      <c r="I35" s="37"/>
      <c r="J35" s="38"/>
    </row>
    <row r="36">
      <c r="A36" s="29" t="s">
        <v>35</v>
      </c>
      <c r="B36" s="36"/>
      <c r="C36" s="37"/>
      <c r="D36" s="37"/>
      <c r="E36" s="39" t="s">
        <v>124</v>
      </c>
      <c r="F36" s="37"/>
      <c r="G36" s="37"/>
      <c r="H36" s="37"/>
      <c r="I36" s="37"/>
      <c r="J36" s="38"/>
    </row>
    <row r="37" ht="57.6">
      <c r="A37" s="29" t="s">
        <v>37</v>
      </c>
      <c r="B37" s="36"/>
      <c r="C37" s="37"/>
      <c r="D37" s="37"/>
      <c r="E37" s="31" t="s">
        <v>352</v>
      </c>
      <c r="F37" s="37"/>
      <c r="G37" s="37"/>
      <c r="H37" s="37"/>
      <c r="I37" s="37"/>
      <c r="J37" s="38"/>
    </row>
    <row r="38">
      <c r="A38" s="29" t="s">
        <v>28</v>
      </c>
      <c r="B38" s="29">
        <v>8</v>
      </c>
      <c r="C38" s="30" t="s">
        <v>356</v>
      </c>
      <c r="D38" s="29" t="s">
        <v>30</v>
      </c>
      <c r="E38" s="31" t="s">
        <v>357</v>
      </c>
      <c r="F38" s="32" t="s">
        <v>288</v>
      </c>
      <c r="G38" s="33">
        <v>2</v>
      </c>
      <c r="H38" s="34">
        <v>0</v>
      </c>
      <c r="I38" s="34">
        <f>ROUND(G38*H38,P4)</f>
        <v>0</v>
      </c>
      <c r="J38" s="29"/>
      <c r="O38" s="35">
        <f>I38*0.21</f>
        <v>0</v>
      </c>
      <c r="P38">
        <v>3</v>
      </c>
    </row>
    <row r="39">
      <c r="A39" s="29" t="s">
        <v>33</v>
      </c>
      <c r="B39" s="36"/>
      <c r="C39" s="37"/>
      <c r="D39" s="37"/>
      <c r="E39" s="31" t="s">
        <v>358</v>
      </c>
      <c r="F39" s="37"/>
      <c r="G39" s="37"/>
      <c r="H39" s="37"/>
      <c r="I39" s="37"/>
      <c r="J39" s="38"/>
    </row>
    <row r="40">
      <c r="A40" s="29" t="s">
        <v>35</v>
      </c>
      <c r="B40" s="36"/>
      <c r="C40" s="37"/>
      <c r="D40" s="37"/>
      <c r="E40" s="39" t="s">
        <v>359</v>
      </c>
      <c r="F40" s="37"/>
      <c r="G40" s="37"/>
      <c r="H40" s="37"/>
      <c r="I40" s="37"/>
      <c r="J40" s="38"/>
    </row>
    <row r="41" ht="100.8">
      <c r="A41" s="29" t="s">
        <v>37</v>
      </c>
      <c r="B41" s="36"/>
      <c r="C41" s="37"/>
      <c r="D41" s="37"/>
      <c r="E41" s="31" t="s">
        <v>360</v>
      </c>
      <c r="F41" s="37"/>
      <c r="G41" s="37"/>
      <c r="H41" s="37"/>
      <c r="I41" s="37"/>
      <c r="J41" s="38"/>
    </row>
    <row r="42">
      <c r="A42" s="29" t="s">
        <v>28</v>
      </c>
      <c r="B42" s="29">
        <v>9</v>
      </c>
      <c r="C42" s="30" t="s">
        <v>361</v>
      </c>
      <c r="D42" s="29" t="s">
        <v>30</v>
      </c>
      <c r="E42" s="31" t="s">
        <v>362</v>
      </c>
      <c r="F42" s="32" t="s">
        <v>122</v>
      </c>
      <c r="G42" s="33">
        <v>1</v>
      </c>
      <c r="H42" s="34">
        <v>0</v>
      </c>
      <c r="I42" s="34">
        <f>ROUND(G42*H42,P4)</f>
        <v>0</v>
      </c>
      <c r="J42" s="29"/>
      <c r="O42" s="35">
        <f>I42*0.21</f>
        <v>0</v>
      </c>
      <c r="P42">
        <v>3</v>
      </c>
    </row>
    <row r="43">
      <c r="A43" s="29" t="s">
        <v>33</v>
      </c>
      <c r="B43" s="36"/>
      <c r="C43" s="37"/>
      <c r="D43" s="37"/>
      <c r="E43" s="31" t="s">
        <v>363</v>
      </c>
      <c r="F43" s="37"/>
      <c r="G43" s="37"/>
      <c r="H43" s="37"/>
      <c r="I43" s="37"/>
      <c r="J43" s="38"/>
    </row>
    <row r="44">
      <c r="A44" s="29" t="s">
        <v>35</v>
      </c>
      <c r="B44" s="36"/>
      <c r="C44" s="37"/>
      <c r="D44" s="37"/>
      <c r="E44" s="39" t="s">
        <v>124</v>
      </c>
      <c r="F44" s="37"/>
      <c r="G44" s="37"/>
      <c r="H44" s="37"/>
      <c r="I44" s="37"/>
      <c r="J44" s="38"/>
    </row>
    <row r="45">
      <c r="A45" s="29" t="s">
        <v>37</v>
      </c>
      <c r="B45" s="36"/>
      <c r="C45" s="37"/>
      <c r="D45" s="37"/>
      <c r="E45" s="31" t="s">
        <v>364</v>
      </c>
      <c r="F45" s="37"/>
      <c r="G45" s="37"/>
      <c r="H45" s="37"/>
      <c r="I45" s="37"/>
      <c r="J45" s="38"/>
    </row>
    <row r="46">
      <c r="A46" s="29" t="s">
        <v>28</v>
      </c>
      <c r="B46" s="29">
        <v>10</v>
      </c>
      <c r="C46" s="30" t="s">
        <v>365</v>
      </c>
      <c r="D46" s="29" t="s">
        <v>30</v>
      </c>
      <c r="E46" s="31" t="s">
        <v>366</v>
      </c>
      <c r="F46" s="32" t="s">
        <v>288</v>
      </c>
      <c r="G46" s="33">
        <v>1</v>
      </c>
      <c r="H46" s="34">
        <v>0</v>
      </c>
      <c r="I46" s="34">
        <f>ROUND(G46*H46,P4)</f>
        <v>0</v>
      </c>
      <c r="J46" s="29"/>
      <c r="O46" s="35">
        <f>I46*0.21</f>
        <v>0</v>
      </c>
      <c r="P46">
        <v>3</v>
      </c>
    </row>
    <row r="47">
      <c r="A47" s="29" t="s">
        <v>33</v>
      </c>
      <c r="B47" s="36"/>
      <c r="C47" s="37"/>
      <c r="D47" s="37"/>
      <c r="E47" s="31" t="s">
        <v>367</v>
      </c>
      <c r="F47" s="37"/>
      <c r="G47" s="37"/>
      <c r="H47" s="37"/>
      <c r="I47" s="37"/>
      <c r="J47" s="38"/>
    </row>
    <row r="48">
      <c r="A48" s="29" t="s">
        <v>35</v>
      </c>
      <c r="B48" s="36"/>
      <c r="C48" s="37"/>
      <c r="D48" s="37"/>
      <c r="E48" s="39" t="s">
        <v>124</v>
      </c>
      <c r="F48" s="37"/>
      <c r="G48" s="37"/>
      <c r="H48" s="37"/>
      <c r="I48" s="37"/>
      <c r="J48" s="38"/>
    </row>
    <row r="49">
      <c r="A49" s="29" t="s">
        <v>37</v>
      </c>
      <c r="B49" s="36"/>
      <c r="C49" s="37"/>
      <c r="D49" s="37"/>
      <c r="E49" s="31" t="s">
        <v>364</v>
      </c>
      <c r="F49" s="37"/>
      <c r="G49" s="37"/>
      <c r="H49" s="37"/>
      <c r="I49" s="37"/>
      <c r="J49" s="38"/>
    </row>
    <row r="50">
      <c r="A50" s="29" t="s">
        <v>28</v>
      </c>
      <c r="B50" s="29">
        <v>11</v>
      </c>
      <c r="C50" s="30" t="s">
        <v>368</v>
      </c>
      <c r="D50" s="29" t="s">
        <v>30</v>
      </c>
      <c r="E50" s="31" t="s">
        <v>369</v>
      </c>
      <c r="F50" s="32" t="s">
        <v>122</v>
      </c>
      <c r="G50" s="33">
        <v>1</v>
      </c>
      <c r="H50" s="34">
        <v>0</v>
      </c>
      <c r="I50" s="34">
        <f>ROUND(G50*H50,P4)</f>
        <v>0</v>
      </c>
      <c r="J50" s="29"/>
      <c r="O50" s="35">
        <f>I50*0.21</f>
        <v>0</v>
      </c>
      <c r="P50">
        <v>3</v>
      </c>
    </row>
    <row r="51">
      <c r="A51" s="29" t="s">
        <v>33</v>
      </c>
      <c r="B51" s="36"/>
      <c r="C51" s="37"/>
      <c r="D51" s="37"/>
      <c r="E51" s="43" t="s">
        <v>30</v>
      </c>
      <c r="F51" s="37"/>
      <c r="G51" s="37"/>
      <c r="H51" s="37"/>
      <c r="I51" s="37"/>
      <c r="J51" s="38"/>
    </row>
    <row r="52">
      <c r="A52" s="29" t="s">
        <v>35</v>
      </c>
      <c r="B52" s="36"/>
      <c r="C52" s="37"/>
      <c r="D52" s="37"/>
      <c r="E52" s="39" t="s">
        <v>124</v>
      </c>
      <c r="F52" s="37"/>
      <c r="G52" s="37"/>
      <c r="H52" s="37"/>
      <c r="I52" s="37"/>
      <c r="J52" s="38"/>
    </row>
    <row r="53" ht="57.6">
      <c r="A53" s="29" t="s">
        <v>37</v>
      </c>
      <c r="B53" s="36"/>
      <c r="C53" s="37"/>
      <c r="D53" s="37"/>
      <c r="E53" s="31" t="s">
        <v>352</v>
      </c>
      <c r="F53" s="37"/>
      <c r="G53" s="37"/>
      <c r="H53" s="37"/>
      <c r="I53" s="37"/>
      <c r="J53" s="38"/>
    </row>
    <row r="54">
      <c r="A54" s="29" t="s">
        <v>28</v>
      </c>
      <c r="B54" s="29">
        <v>12</v>
      </c>
      <c r="C54" s="30" t="s">
        <v>370</v>
      </c>
      <c r="D54" s="29" t="s">
        <v>30</v>
      </c>
      <c r="E54" s="31" t="s">
        <v>371</v>
      </c>
      <c r="F54" s="32" t="s">
        <v>122</v>
      </c>
      <c r="G54" s="33">
        <v>1</v>
      </c>
      <c r="H54" s="34">
        <v>0</v>
      </c>
      <c r="I54" s="34">
        <f>ROUND(G54*H54,P4)</f>
        <v>0</v>
      </c>
      <c r="J54" s="29"/>
      <c r="O54" s="35">
        <f>I54*0.21</f>
        <v>0</v>
      </c>
      <c r="P54">
        <v>3</v>
      </c>
    </row>
    <row r="55">
      <c r="A55" s="29" t="s">
        <v>33</v>
      </c>
      <c r="B55" s="36"/>
      <c r="C55" s="37"/>
      <c r="D55" s="37"/>
      <c r="E55" s="43" t="s">
        <v>30</v>
      </c>
      <c r="F55" s="37"/>
      <c r="G55" s="37"/>
      <c r="H55" s="37"/>
      <c r="I55" s="37"/>
      <c r="J55" s="38"/>
    </row>
    <row r="56">
      <c r="A56" s="29" t="s">
        <v>35</v>
      </c>
      <c r="B56" s="36"/>
      <c r="C56" s="37"/>
      <c r="D56" s="37"/>
      <c r="E56" s="39" t="s">
        <v>124</v>
      </c>
      <c r="F56" s="37"/>
      <c r="G56" s="37"/>
      <c r="H56" s="37"/>
      <c r="I56" s="37"/>
      <c r="J56" s="38"/>
    </row>
    <row r="57" ht="57.6">
      <c r="A57" s="29" t="s">
        <v>37</v>
      </c>
      <c r="B57" s="36"/>
      <c r="C57" s="37"/>
      <c r="D57" s="37"/>
      <c r="E57" s="31" t="s">
        <v>352</v>
      </c>
      <c r="F57" s="37"/>
      <c r="G57" s="37"/>
      <c r="H57" s="37"/>
      <c r="I57" s="37"/>
      <c r="J57" s="38"/>
    </row>
    <row r="58">
      <c r="A58" s="29" t="s">
        <v>28</v>
      </c>
      <c r="B58" s="29">
        <v>13</v>
      </c>
      <c r="C58" s="30" t="s">
        <v>372</v>
      </c>
      <c r="D58" s="29" t="s">
        <v>30</v>
      </c>
      <c r="E58" s="31" t="s">
        <v>373</v>
      </c>
      <c r="F58" s="32" t="s">
        <v>122</v>
      </c>
      <c r="G58" s="33">
        <v>1</v>
      </c>
      <c r="H58" s="34">
        <v>0</v>
      </c>
      <c r="I58" s="34">
        <f>ROUND(G58*H58,P4)</f>
        <v>0</v>
      </c>
      <c r="J58" s="29"/>
      <c r="O58" s="35">
        <f>I58*0.21</f>
        <v>0</v>
      </c>
      <c r="P58">
        <v>3</v>
      </c>
    </row>
    <row r="59">
      <c r="A59" s="29" t="s">
        <v>33</v>
      </c>
      <c r="B59" s="36"/>
      <c r="C59" s="37"/>
      <c r="D59" s="37"/>
      <c r="E59" s="31" t="s">
        <v>374</v>
      </c>
      <c r="F59" s="37"/>
      <c r="G59" s="37"/>
      <c r="H59" s="37"/>
      <c r="I59" s="37"/>
      <c r="J59" s="38"/>
    </row>
    <row r="60">
      <c r="A60" s="29" t="s">
        <v>35</v>
      </c>
      <c r="B60" s="36"/>
      <c r="C60" s="37"/>
      <c r="D60" s="37"/>
      <c r="E60" s="39" t="s">
        <v>124</v>
      </c>
      <c r="F60" s="37"/>
      <c r="G60" s="37"/>
      <c r="H60" s="37"/>
      <c r="I60" s="37"/>
      <c r="J60" s="38"/>
    </row>
    <row r="61">
      <c r="A61" s="29" t="s">
        <v>37</v>
      </c>
      <c r="B61" s="36"/>
      <c r="C61" s="37"/>
      <c r="D61" s="37"/>
      <c r="E61" s="31" t="s">
        <v>364</v>
      </c>
      <c r="F61" s="37"/>
      <c r="G61" s="37"/>
      <c r="H61" s="37"/>
      <c r="I61" s="37"/>
      <c r="J61" s="38"/>
    </row>
    <row r="62">
      <c r="A62" s="29" t="s">
        <v>28</v>
      </c>
      <c r="B62" s="29">
        <v>14</v>
      </c>
      <c r="C62" s="30" t="s">
        <v>375</v>
      </c>
      <c r="D62" s="29" t="s">
        <v>30</v>
      </c>
      <c r="E62" s="31" t="s">
        <v>376</v>
      </c>
      <c r="F62" s="32" t="s">
        <v>288</v>
      </c>
      <c r="G62" s="33">
        <v>1</v>
      </c>
      <c r="H62" s="34">
        <v>0</v>
      </c>
      <c r="I62" s="34">
        <f>ROUND(G62*H62,P4)</f>
        <v>0</v>
      </c>
      <c r="J62" s="29"/>
      <c r="O62" s="35">
        <f>I62*0.21</f>
        <v>0</v>
      </c>
      <c r="P62">
        <v>3</v>
      </c>
    </row>
    <row r="63" ht="43.2">
      <c r="A63" s="29" t="s">
        <v>33</v>
      </c>
      <c r="B63" s="36"/>
      <c r="C63" s="37"/>
      <c r="D63" s="37"/>
      <c r="E63" s="31" t="s">
        <v>377</v>
      </c>
      <c r="F63" s="37"/>
      <c r="G63" s="37"/>
      <c r="H63" s="37"/>
      <c r="I63" s="37"/>
      <c r="J63" s="38"/>
    </row>
    <row r="64">
      <c r="A64" s="29" t="s">
        <v>35</v>
      </c>
      <c r="B64" s="36"/>
      <c r="C64" s="37"/>
      <c r="D64" s="37"/>
      <c r="E64" s="39" t="s">
        <v>124</v>
      </c>
      <c r="F64" s="37"/>
      <c r="G64" s="37"/>
      <c r="H64" s="37"/>
      <c r="I64" s="37"/>
      <c r="J64" s="38"/>
    </row>
    <row r="65" ht="72">
      <c r="A65" s="29" t="s">
        <v>37</v>
      </c>
      <c r="B65" s="36"/>
      <c r="C65" s="37"/>
      <c r="D65" s="37"/>
      <c r="E65" s="31" t="s">
        <v>378</v>
      </c>
      <c r="F65" s="37"/>
      <c r="G65" s="37"/>
      <c r="H65" s="37"/>
      <c r="I65" s="37"/>
      <c r="J65" s="38"/>
    </row>
    <row r="66">
      <c r="A66" s="29" t="s">
        <v>28</v>
      </c>
      <c r="B66" s="29">
        <v>15</v>
      </c>
      <c r="C66" s="30" t="s">
        <v>379</v>
      </c>
      <c r="D66" s="29" t="s">
        <v>30</v>
      </c>
      <c r="E66" s="31" t="s">
        <v>380</v>
      </c>
      <c r="F66" s="32" t="s">
        <v>122</v>
      </c>
      <c r="G66" s="33">
        <v>1</v>
      </c>
      <c r="H66" s="34">
        <v>0</v>
      </c>
      <c r="I66" s="34">
        <f>ROUND(G66*H66,P4)</f>
        <v>0</v>
      </c>
      <c r="J66" s="29"/>
      <c r="O66" s="35">
        <f>I66*0.21</f>
        <v>0</v>
      </c>
      <c r="P66">
        <v>3</v>
      </c>
    </row>
    <row r="67" ht="28.8">
      <c r="A67" s="29" t="s">
        <v>33</v>
      </c>
      <c r="B67" s="36"/>
      <c r="C67" s="37"/>
      <c r="D67" s="37"/>
      <c r="E67" s="31" t="s">
        <v>381</v>
      </c>
      <c r="F67" s="37"/>
      <c r="G67" s="37"/>
      <c r="H67" s="37"/>
      <c r="I67" s="37"/>
      <c r="J67" s="38"/>
    </row>
    <row r="68">
      <c r="A68" s="29" t="s">
        <v>35</v>
      </c>
      <c r="B68" s="36"/>
      <c r="C68" s="37"/>
      <c r="D68" s="37"/>
      <c r="E68" s="39" t="s">
        <v>124</v>
      </c>
      <c r="F68" s="37"/>
      <c r="G68" s="37"/>
      <c r="H68" s="37"/>
      <c r="I68" s="37"/>
      <c r="J68" s="38"/>
    </row>
    <row r="69">
      <c r="A69" s="29" t="s">
        <v>37</v>
      </c>
      <c r="B69" s="36"/>
      <c r="C69" s="37"/>
      <c r="D69" s="37"/>
      <c r="E69" s="31" t="s">
        <v>382</v>
      </c>
      <c r="F69" s="37"/>
      <c r="G69" s="37"/>
      <c r="H69" s="37"/>
      <c r="I69" s="37"/>
      <c r="J69" s="38"/>
    </row>
    <row r="70">
      <c r="A70" s="29" t="s">
        <v>28</v>
      </c>
      <c r="B70" s="29">
        <v>16</v>
      </c>
      <c r="C70" s="30" t="s">
        <v>383</v>
      </c>
      <c r="D70" s="29" t="s">
        <v>30</v>
      </c>
      <c r="E70" s="31" t="s">
        <v>384</v>
      </c>
      <c r="F70" s="32" t="s">
        <v>136</v>
      </c>
      <c r="G70" s="33">
        <v>694</v>
      </c>
      <c r="H70" s="34">
        <v>0</v>
      </c>
      <c r="I70" s="34">
        <f>ROUND(G70*H70,P4)</f>
        <v>0</v>
      </c>
      <c r="J70" s="29"/>
      <c r="O70" s="35">
        <f>I70*0.21</f>
        <v>0</v>
      </c>
      <c r="P70">
        <v>3</v>
      </c>
    </row>
    <row r="71" ht="72">
      <c r="A71" s="29" t="s">
        <v>33</v>
      </c>
      <c r="B71" s="36"/>
      <c r="C71" s="37"/>
      <c r="D71" s="37"/>
      <c r="E71" s="31" t="s">
        <v>385</v>
      </c>
      <c r="F71" s="37"/>
      <c r="G71" s="37"/>
      <c r="H71" s="37"/>
      <c r="I71" s="37"/>
      <c r="J71" s="38"/>
    </row>
    <row r="72">
      <c r="A72" s="29" t="s">
        <v>35</v>
      </c>
      <c r="B72" s="36"/>
      <c r="C72" s="37"/>
      <c r="D72" s="37"/>
      <c r="E72" s="39" t="s">
        <v>386</v>
      </c>
      <c r="F72" s="37"/>
      <c r="G72" s="37"/>
      <c r="H72" s="37"/>
      <c r="I72" s="37"/>
      <c r="J72" s="38"/>
    </row>
    <row r="73">
      <c r="A73" s="29" t="s">
        <v>37</v>
      </c>
      <c r="B73" s="36"/>
      <c r="C73" s="37"/>
      <c r="D73" s="37"/>
      <c r="E73" s="43"/>
      <c r="F73" s="37"/>
      <c r="G73" s="37"/>
      <c r="H73" s="37"/>
      <c r="I73" s="37"/>
      <c r="J73" s="38"/>
    </row>
    <row r="74">
      <c r="A74" s="29" t="s">
        <v>28</v>
      </c>
      <c r="B74" s="29">
        <v>17</v>
      </c>
      <c r="C74" s="30" t="s">
        <v>387</v>
      </c>
      <c r="D74" s="29" t="s">
        <v>30</v>
      </c>
      <c r="E74" s="31" t="s">
        <v>388</v>
      </c>
      <c r="F74" s="32" t="s">
        <v>122</v>
      </c>
      <c r="G74" s="33">
        <v>1</v>
      </c>
      <c r="H74" s="34">
        <v>0</v>
      </c>
      <c r="I74" s="34">
        <f>ROUND(G74*H74,P4)</f>
        <v>0</v>
      </c>
      <c r="J74" s="29"/>
      <c r="O74" s="35">
        <f>I74*0.21</f>
        <v>0</v>
      </c>
      <c r="P74">
        <v>3</v>
      </c>
    </row>
    <row r="75" ht="72">
      <c r="A75" s="29" t="s">
        <v>33</v>
      </c>
      <c r="B75" s="36"/>
      <c r="C75" s="37"/>
      <c r="D75" s="37"/>
      <c r="E75" s="31" t="s">
        <v>389</v>
      </c>
      <c r="F75" s="37"/>
      <c r="G75" s="37"/>
      <c r="H75" s="37"/>
      <c r="I75" s="37"/>
      <c r="J75" s="38"/>
    </row>
    <row r="76" ht="172.8">
      <c r="A76" s="29" t="s">
        <v>37</v>
      </c>
      <c r="B76" s="36"/>
      <c r="C76" s="37"/>
      <c r="D76" s="37"/>
      <c r="E76" s="31" t="s">
        <v>390</v>
      </c>
      <c r="F76" s="37"/>
      <c r="G76" s="37"/>
      <c r="H76" s="37"/>
      <c r="I76" s="37"/>
      <c r="J76" s="38"/>
    </row>
    <row r="77">
      <c r="A77" s="23" t="s">
        <v>25</v>
      </c>
      <c r="B77" s="24"/>
      <c r="C77" s="25" t="s">
        <v>55</v>
      </c>
      <c r="D77" s="26"/>
      <c r="E77" s="23" t="s">
        <v>56</v>
      </c>
      <c r="F77" s="26"/>
      <c r="G77" s="26"/>
      <c r="H77" s="26"/>
      <c r="I77" s="27">
        <f>SUMIFS(I78:I149,A78:A149,"P")</f>
        <v>0</v>
      </c>
      <c r="J77" s="28"/>
    </row>
    <row r="78">
      <c r="A78" s="29" t="s">
        <v>28</v>
      </c>
      <c r="B78" s="29">
        <v>18</v>
      </c>
      <c r="C78" s="30" t="s">
        <v>391</v>
      </c>
      <c r="D78" s="29" t="s">
        <v>30</v>
      </c>
      <c r="E78" s="31" t="s">
        <v>392</v>
      </c>
      <c r="F78" s="32" t="s">
        <v>76</v>
      </c>
      <c r="G78" s="33">
        <v>223</v>
      </c>
      <c r="H78" s="34">
        <v>0</v>
      </c>
      <c r="I78" s="34">
        <f>ROUND(G78*H78,P4)</f>
        <v>0</v>
      </c>
      <c r="J78" s="29"/>
      <c r="O78" s="35">
        <f>I78*0.21</f>
        <v>0</v>
      </c>
      <c r="P78">
        <v>3</v>
      </c>
    </row>
    <row r="79">
      <c r="A79" s="29" t="s">
        <v>33</v>
      </c>
      <c r="B79" s="36"/>
      <c r="C79" s="37"/>
      <c r="D79" s="37"/>
      <c r="E79" s="31" t="s">
        <v>393</v>
      </c>
      <c r="F79" s="37"/>
      <c r="G79" s="37"/>
      <c r="H79" s="37"/>
      <c r="I79" s="37"/>
      <c r="J79" s="38"/>
    </row>
    <row r="80">
      <c r="A80" s="29" t="s">
        <v>35</v>
      </c>
      <c r="B80" s="36"/>
      <c r="C80" s="37"/>
      <c r="D80" s="37"/>
      <c r="E80" s="39" t="s">
        <v>394</v>
      </c>
      <c r="F80" s="37"/>
      <c r="G80" s="37"/>
      <c r="H80" s="37"/>
      <c r="I80" s="37"/>
      <c r="J80" s="38"/>
    </row>
    <row r="81" ht="86.4">
      <c r="A81" s="29" t="s">
        <v>37</v>
      </c>
      <c r="B81" s="36"/>
      <c r="C81" s="37"/>
      <c r="D81" s="37"/>
      <c r="E81" s="31" t="s">
        <v>395</v>
      </c>
      <c r="F81" s="37"/>
      <c r="G81" s="37"/>
      <c r="H81" s="37"/>
      <c r="I81" s="37"/>
      <c r="J81" s="38"/>
    </row>
    <row r="82" ht="28.8">
      <c r="A82" s="29" t="s">
        <v>28</v>
      </c>
      <c r="B82" s="29">
        <v>19</v>
      </c>
      <c r="C82" s="30" t="s">
        <v>396</v>
      </c>
      <c r="D82" s="29" t="s">
        <v>30</v>
      </c>
      <c r="E82" s="31" t="s">
        <v>397</v>
      </c>
      <c r="F82" s="32" t="s">
        <v>288</v>
      </c>
      <c r="G82" s="33">
        <v>12</v>
      </c>
      <c r="H82" s="34">
        <v>0</v>
      </c>
      <c r="I82" s="34">
        <f>ROUND(G82*H82,P4)</f>
        <v>0</v>
      </c>
      <c r="J82" s="29"/>
      <c r="O82" s="35">
        <f>I82*0.21</f>
        <v>0</v>
      </c>
      <c r="P82">
        <v>3</v>
      </c>
    </row>
    <row r="83">
      <c r="A83" s="29" t="s">
        <v>33</v>
      </c>
      <c r="B83" s="36"/>
      <c r="C83" s="37"/>
      <c r="D83" s="37"/>
      <c r="E83" s="31" t="s">
        <v>398</v>
      </c>
      <c r="F83" s="37"/>
      <c r="G83" s="37"/>
      <c r="H83" s="37"/>
      <c r="I83" s="37"/>
      <c r="J83" s="38"/>
    </row>
    <row r="84">
      <c r="A84" s="29" t="s">
        <v>35</v>
      </c>
      <c r="B84" s="36"/>
      <c r="C84" s="37"/>
      <c r="D84" s="37"/>
      <c r="E84" s="39" t="s">
        <v>399</v>
      </c>
      <c r="F84" s="37"/>
      <c r="G84" s="37"/>
      <c r="H84" s="37"/>
      <c r="I84" s="37"/>
      <c r="J84" s="38"/>
    </row>
    <row r="85" ht="216">
      <c r="A85" s="29" t="s">
        <v>37</v>
      </c>
      <c r="B85" s="36"/>
      <c r="C85" s="37"/>
      <c r="D85" s="37"/>
      <c r="E85" s="31" t="s">
        <v>400</v>
      </c>
      <c r="F85" s="37"/>
      <c r="G85" s="37"/>
      <c r="H85" s="37"/>
      <c r="I85" s="37"/>
      <c r="J85" s="38"/>
    </row>
    <row r="86">
      <c r="A86" s="29" t="s">
        <v>28</v>
      </c>
      <c r="B86" s="29">
        <v>20</v>
      </c>
      <c r="C86" s="30" t="s">
        <v>401</v>
      </c>
      <c r="D86" s="29" t="s">
        <v>30</v>
      </c>
      <c r="E86" s="31" t="s">
        <v>402</v>
      </c>
      <c r="F86" s="32" t="s">
        <v>59</v>
      </c>
      <c r="G86" s="33">
        <v>274.60000000000002</v>
      </c>
      <c r="H86" s="34">
        <v>0</v>
      </c>
      <c r="I86" s="34">
        <f>ROUND(G86*H86,P4)</f>
        <v>0</v>
      </c>
      <c r="J86" s="29"/>
      <c r="O86" s="35">
        <f>I86*0.21</f>
        <v>0</v>
      </c>
      <c r="P86">
        <v>3</v>
      </c>
    </row>
    <row r="87" ht="28.8">
      <c r="A87" s="29" t="s">
        <v>33</v>
      </c>
      <c r="B87" s="36"/>
      <c r="C87" s="37"/>
      <c r="D87" s="37"/>
      <c r="E87" s="31" t="s">
        <v>403</v>
      </c>
      <c r="F87" s="37"/>
      <c r="G87" s="37"/>
      <c r="H87" s="37"/>
      <c r="I87" s="37"/>
      <c r="J87" s="38"/>
    </row>
    <row r="88">
      <c r="A88" s="29" t="s">
        <v>35</v>
      </c>
      <c r="B88" s="36"/>
      <c r="C88" s="37"/>
      <c r="D88" s="37"/>
      <c r="E88" s="39" t="s">
        <v>404</v>
      </c>
      <c r="F88" s="37"/>
      <c r="G88" s="37"/>
      <c r="H88" s="37"/>
      <c r="I88" s="37"/>
      <c r="J88" s="38"/>
    </row>
    <row r="89" ht="72">
      <c r="A89" s="29" t="s">
        <v>37</v>
      </c>
      <c r="B89" s="36"/>
      <c r="C89" s="37"/>
      <c r="D89" s="37"/>
      <c r="E89" s="31" t="s">
        <v>157</v>
      </c>
      <c r="F89" s="37"/>
      <c r="G89" s="37"/>
      <c r="H89" s="37"/>
      <c r="I89" s="37"/>
      <c r="J89" s="38"/>
    </row>
    <row r="90">
      <c r="A90" s="29" t="s">
        <v>28</v>
      </c>
      <c r="B90" s="29">
        <v>21</v>
      </c>
      <c r="C90" s="30" t="s">
        <v>169</v>
      </c>
      <c r="D90" s="29" t="s">
        <v>30</v>
      </c>
      <c r="E90" s="31" t="s">
        <v>405</v>
      </c>
      <c r="F90" s="32" t="s">
        <v>59</v>
      </c>
      <c r="G90" s="33">
        <v>322.505</v>
      </c>
      <c r="H90" s="34">
        <v>0</v>
      </c>
      <c r="I90" s="34">
        <f>ROUND(G90*H90,P4)</f>
        <v>0</v>
      </c>
      <c r="J90" s="29"/>
      <c r="O90" s="35">
        <f>I90*0.21</f>
        <v>0</v>
      </c>
      <c r="P90">
        <v>3</v>
      </c>
    </row>
    <row r="91" ht="28.8">
      <c r="A91" s="29" t="s">
        <v>33</v>
      </c>
      <c r="B91" s="36"/>
      <c r="C91" s="37"/>
      <c r="D91" s="37"/>
      <c r="E91" s="31" t="s">
        <v>406</v>
      </c>
      <c r="F91" s="37"/>
      <c r="G91" s="37"/>
      <c r="H91" s="37"/>
      <c r="I91" s="37"/>
      <c r="J91" s="38"/>
    </row>
    <row r="92" ht="57.6">
      <c r="A92" s="29" t="s">
        <v>35</v>
      </c>
      <c r="B92" s="36"/>
      <c r="C92" s="37"/>
      <c r="D92" s="37"/>
      <c r="E92" s="39" t="s">
        <v>407</v>
      </c>
      <c r="F92" s="37"/>
      <c r="G92" s="37"/>
      <c r="H92" s="37"/>
      <c r="I92" s="37"/>
      <c r="J92" s="38"/>
    </row>
    <row r="93" ht="360">
      <c r="A93" s="29" t="s">
        <v>37</v>
      </c>
      <c r="B93" s="36"/>
      <c r="C93" s="37"/>
      <c r="D93" s="37"/>
      <c r="E93" s="31" t="s">
        <v>408</v>
      </c>
      <c r="F93" s="37"/>
      <c r="G93" s="37"/>
      <c r="H93" s="37"/>
      <c r="I93" s="37"/>
      <c r="J93" s="38"/>
    </row>
    <row r="94">
      <c r="A94" s="29" t="s">
        <v>28</v>
      </c>
      <c r="B94" s="29">
        <v>22</v>
      </c>
      <c r="C94" s="30" t="s">
        <v>409</v>
      </c>
      <c r="D94" s="29" t="s">
        <v>30</v>
      </c>
      <c r="E94" s="31" t="s">
        <v>410</v>
      </c>
      <c r="F94" s="32" t="s">
        <v>59</v>
      </c>
      <c r="G94" s="33">
        <v>67.989999999999995</v>
      </c>
      <c r="H94" s="34">
        <v>0</v>
      </c>
      <c r="I94" s="34">
        <f>ROUND(G94*H94,P4)</f>
        <v>0</v>
      </c>
      <c r="J94" s="29"/>
      <c r="O94" s="35">
        <f>I94*0.21</f>
        <v>0</v>
      </c>
      <c r="P94">
        <v>3</v>
      </c>
    </row>
    <row r="95" ht="57.6">
      <c r="A95" s="29" t="s">
        <v>33</v>
      </c>
      <c r="B95" s="36"/>
      <c r="C95" s="37"/>
      <c r="D95" s="37"/>
      <c r="E95" s="31" t="s">
        <v>411</v>
      </c>
      <c r="F95" s="37"/>
      <c r="G95" s="37"/>
      <c r="H95" s="37"/>
      <c r="I95" s="37"/>
      <c r="J95" s="38"/>
    </row>
    <row r="96">
      <c r="A96" s="29" t="s">
        <v>35</v>
      </c>
      <c r="B96" s="36"/>
      <c r="C96" s="37"/>
      <c r="D96" s="37"/>
      <c r="E96" s="39" t="s">
        <v>412</v>
      </c>
      <c r="F96" s="37"/>
      <c r="G96" s="37"/>
      <c r="H96" s="37"/>
      <c r="I96" s="37"/>
      <c r="J96" s="38"/>
    </row>
    <row r="97" ht="409.5">
      <c r="A97" s="29" t="s">
        <v>37</v>
      </c>
      <c r="B97" s="36"/>
      <c r="C97" s="37"/>
      <c r="D97" s="37"/>
      <c r="E97" s="31" t="s">
        <v>67</v>
      </c>
      <c r="F97" s="37"/>
      <c r="G97" s="37"/>
      <c r="H97" s="37"/>
      <c r="I97" s="37"/>
      <c r="J97" s="38"/>
    </row>
    <row r="98">
      <c r="A98" s="29" t="s">
        <v>28</v>
      </c>
      <c r="B98" s="29">
        <v>23</v>
      </c>
      <c r="C98" s="30" t="s">
        <v>63</v>
      </c>
      <c r="D98" s="29" t="s">
        <v>30</v>
      </c>
      <c r="E98" s="31" t="s">
        <v>64</v>
      </c>
      <c r="F98" s="32" t="s">
        <v>59</v>
      </c>
      <c r="G98" s="33">
        <v>101.985</v>
      </c>
      <c r="H98" s="34">
        <v>0</v>
      </c>
      <c r="I98" s="34">
        <f>ROUND(G98*H98,P4)</f>
        <v>0</v>
      </c>
      <c r="J98" s="29"/>
      <c r="O98" s="35">
        <f>I98*0.21</f>
        <v>0</v>
      </c>
      <c r="P98">
        <v>3</v>
      </c>
    </row>
    <row r="99" ht="57.6">
      <c r="A99" s="29" t="s">
        <v>33</v>
      </c>
      <c r="B99" s="36"/>
      <c r="C99" s="37"/>
      <c r="D99" s="37"/>
      <c r="E99" s="31" t="s">
        <v>413</v>
      </c>
      <c r="F99" s="37"/>
      <c r="G99" s="37"/>
      <c r="H99" s="37"/>
      <c r="I99" s="37"/>
      <c r="J99" s="38"/>
    </row>
    <row r="100">
      <c r="A100" s="29" t="s">
        <v>35</v>
      </c>
      <c r="B100" s="36"/>
      <c r="C100" s="37"/>
      <c r="D100" s="37"/>
      <c r="E100" s="39" t="s">
        <v>414</v>
      </c>
      <c r="F100" s="37"/>
      <c r="G100" s="37"/>
      <c r="H100" s="37"/>
      <c r="I100" s="37"/>
      <c r="J100" s="38"/>
    </row>
    <row r="101" ht="409.5">
      <c r="A101" s="29" t="s">
        <v>37</v>
      </c>
      <c r="B101" s="36"/>
      <c r="C101" s="37"/>
      <c r="D101" s="37"/>
      <c r="E101" s="31" t="s">
        <v>67</v>
      </c>
      <c r="F101" s="37"/>
      <c r="G101" s="37"/>
      <c r="H101" s="37"/>
      <c r="I101" s="37"/>
      <c r="J101" s="38"/>
    </row>
    <row r="102">
      <c r="A102" s="29" t="s">
        <v>28</v>
      </c>
      <c r="B102" s="29">
        <v>24</v>
      </c>
      <c r="C102" s="30" t="s">
        <v>415</v>
      </c>
      <c r="D102" s="29" t="s">
        <v>30</v>
      </c>
      <c r="E102" s="31" t="s">
        <v>416</v>
      </c>
      <c r="F102" s="32" t="s">
        <v>59</v>
      </c>
      <c r="G102" s="33">
        <v>169.97499999999999</v>
      </c>
      <c r="H102" s="34">
        <v>0</v>
      </c>
      <c r="I102" s="34">
        <f>ROUND(G102*H102,P4)</f>
        <v>0</v>
      </c>
      <c r="J102" s="29"/>
      <c r="O102" s="35">
        <f>I102*0.21</f>
        <v>0</v>
      </c>
      <c r="P102">
        <v>3</v>
      </c>
    </row>
    <row r="103" ht="57.6">
      <c r="A103" s="29" t="s">
        <v>33</v>
      </c>
      <c r="B103" s="36"/>
      <c r="C103" s="37"/>
      <c r="D103" s="37"/>
      <c r="E103" s="31" t="s">
        <v>417</v>
      </c>
      <c r="F103" s="37"/>
      <c r="G103" s="37"/>
      <c r="H103" s="37"/>
      <c r="I103" s="37"/>
      <c r="J103" s="38"/>
    </row>
    <row r="104">
      <c r="A104" s="29" t="s">
        <v>35</v>
      </c>
      <c r="B104" s="36"/>
      <c r="C104" s="37"/>
      <c r="D104" s="37"/>
      <c r="E104" s="39" t="s">
        <v>418</v>
      </c>
      <c r="F104" s="37"/>
      <c r="G104" s="37"/>
      <c r="H104" s="37"/>
      <c r="I104" s="37"/>
      <c r="J104" s="38"/>
    </row>
    <row r="105" ht="409.5">
      <c r="A105" s="29" t="s">
        <v>37</v>
      </c>
      <c r="B105" s="36"/>
      <c r="C105" s="37"/>
      <c r="D105" s="37"/>
      <c r="E105" s="31" t="s">
        <v>67</v>
      </c>
      <c r="F105" s="37"/>
      <c r="G105" s="37"/>
      <c r="H105" s="37"/>
      <c r="I105" s="37"/>
      <c r="J105" s="38"/>
    </row>
    <row r="106">
      <c r="A106" s="29" t="s">
        <v>28</v>
      </c>
      <c r="B106" s="29">
        <v>25</v>
      </c>
      <c r="C106" s="30" t="s">
        <v>419</v>
      </c>
      <c r="D106" s="29" t="s">
        <v>30</v>
      </c>
      <c r="E106" s="31" t="s">
        <v>420</v>
      </c>
      <c r="F106" s="32" t="s">
        <v>59</v>
      </c>
      <c r="G106" s="33">
        <v>222</v>
      </c>
      <c r="H106" s="34">
        <v>0</v>
      </c>
      <c r="I106" s="34">
        <f>ROUND(G106*H106,P4)</f>
        <v>0</v>
      </c>
      <c r="J106" s="29"/>
      <c r="O106" s="35">
        <f>I106*0.21</f>
        <v>0</v>
      </c>
      <c r="P106">
        <v>3</v>
      </c>
    </row>
    <row r="107" ht="43.2">
      <c r="A107" s="29" t="s">
        <v>33</v>
      </c>
      <c r="B107" s="36"/>
      <c r="C107" s="37"/>
      <c r="D107" s="37"/>
      <c r="E107" s="31" t="s">
        <v>421</v>
      </c>
      <c r="F107" s="37"/>
      <c r="G107" s="37"/>
      <c r="H107" s="37"/>
      <c r="I107" s="37"/>
      <c r="J107" s="38"/>
    </row>
    <row r="108">
      <c r="A108" s="29" t="s">
        <v>35</v>
      </c>
      <c r="B108" s="36"/>
      <c r="C108" s="37"/>
      <c r="D108" s="37"/>
      <c r="E108" s="39" t="s">
        <v>422</v>
      </c>
      <c r="F108" s="37"/>
      <c r="G108" s="37"/>
      <c r="H108" s="37"/>
      <c r="I108" s="37"/>
      <c r="J108" s="38"/>
    </row>
    <row r="109" ht="409.5">
      <c r="A109" s="29" t="s">
        <v>37</v>
      </c>
      <c r="B109" s="36"/>
      <c r="C109" s="37"/>
      <c r="D109" s="37"/>
      <c r="E109" s="31" t="s">
        <v>423</v>
      </c>
      <c r="F109" s="37"/>
      <c r="G109" s="37"/>
      <c r="H109" s="37"/>
      <c r="I109" s="37"/>
      <c r="J109" s="38"/>
    </row>
    <row r="110">
      <c r="A110" s="29" t="s">
        <v>28</v>
      </c>
      <c r="B110" s="29">
        <v>26</v>
      </c>
      <c r="C110" s="30" t="s">
        <v>174</v>
      </c>
      <c r="D110" s="29" t="s">
        <v>30</v>
      </c>
      <c r="E110" s="31" t="s">
        <v>175</v>
      </c>
      <c r="F110" s="32" t="s">
        <v>59</v>
      </c>
      <c r="G110" s="33">
        <v>5.1550000000000002</v>
      </c>
      <c r="H110" s="34">
        <v>0</v>
      </c>
      <c r="I110" s="34">
        <f>ROUND(G110*H110,P4)</f>
        <v>0</v>
      </c>
      <c r="J110" s="29"/>
      <c r="O110" s="35">
        <f>I110*0.21</f>
        <v>0</v>
      </c>
      <c r="P110">
        <v>3</v>
      </c>
    </row>
    <row r="111" ht="72">
      <c r="A111" s="29" t="s">
        <v>33</v>
      </c>
      <c r="B111" s="36"/>
      <c r="C111" s="37"/>
      <c r="D111" s="37"/>
      <c r="E111" s="31" t="s">
        <v>424</v>
      </c>
      <c r="F111" s="37"/>
      <c r="G111" s="37"/>
      <c r="H111" s="37"/>
      <c r="I111" s="37"/>
      <c r="J111" s="38"/>
    </row>
    <row r="112">
      <c r="A112" s="29" t="s">
        <v>35</v>
      </c>
      <c r="B112" s="36"/>
      <c r="C112" s="37"/>
      <c r="D112" s="37"/>
      <c r="E112" s="39" t="s">
        <v>425</v>
      </c>
      <c r="F112" s="37"/>
      <c r="G112" s="37"/>
      <c r="H112" s="37"/>
      <c r="I112" s="37"/>
      <c r="J112" s="38"/>
    </row>
    <row r="113" ht="316.8">
      <c r="A113" s="29" t="s">
        <v>37</v>
      </c>
      <c r="B113" s="36"/>
      <c r="C113" s="37"/>
      <c r="D113" s="37"/>
      <c r="E113" s="31" t="s">
        <v>426</v>
      </c>
      <c r="F113" s="37"/>
      <c r="G113" s="37"/>
      <c r="H113" s="37"/>
      <c r="I113" s="37"/>
      <c r="J113" s="38"/>
    </row>
    <row r="114">
      <c r="A114" s="29" t="s">
        <v>28</v>
      </c>
      <c r="B114" s="29">
        <v>27</v>
      </c>
      <c r="C114" s="30" t="s">
        <v>179</v>
      </c>
      <c r="D114" s="29" t="s">
        <v>30</v>
      </c>
      <c r="E114" s="31" t="s">
        <v>180</v>
      </c>
      <c r="F114" s="32" t="s">
        <v>59</v>
      </c>
      <c r="G114" s="33">
        <v>169.97499999999999</v>
      </c>
      <c r="H114" s="34">
        <v>0</v>
      </c>
      <c r="I114" s="34">
        <f>ROUND(G114*H114,P4)</f>
        <v>0</v>
      </c>
      <c r="J114" s="29"/>
      <c r="O114" s="35">
        <f>I114*0.21</f>
        <v>0</v>
      </c>
      <c r="P114">
        <v>3</v>
      </c>
    </row>
    <row r="115" ht="43.2">
      <c r="A115" s="29" t="s">
        <v>33</v>
      </c>
      <c r="B115" s="36"/>
      <c r="C115" s="37"/>
      <c r="D115" s="37"/>
      <c r="E115" s="31" t="s">
        <v>427</v>
      </c>
      <c r="F115" s="37"/>
      <c r="G115" s="37"/>
      <c r="H115" s="37"/>
      <c r="I115" s="37"/>
      <c r="J115" s="38"/>
    </row>
    <row r="116" ht="43.2">
      <c r="A116" s="29" t="s">
        <v>35</v>
      </c>
      <c r="B116" s="36"/>
      <c r="C116" s="37"/>
      <c r="D116" s="37"/>
      <c r="E116" s="39" t="s">
        <v>428</v>
      </c>
      <c r="F116" s="37"/>
      <c r="G116" s="37"/>
      <c r="H116" s="37"/>
      <c r="I116" s="37"/>
      <c r="J116" s="38"/>
    </row>
    <row r="117" ht="216">
      <c r="A117" s="29" t="s">
        <v>37</v>
      </c>
      <c r="B117" s="36"/>
      <c r="C117" s="37"/>
      <c r="D117" s="37"/>
      <c r="E117" s="31" t="s">
        <v>429</v>
      </c>
      <c r="F117" s="37"/>
      <c r="G117" s="37"/>
      <c r="H117" s="37"/>
      <c r="I117" s="37"/>
      <c r="J117" s="38"/>
    </row>
    <row r="118">
      <c r="A118" s="29" t="s">
        <v>28</v>
      </c>
      <c r="B118" s="29">
        <v>28</v>
      </c>
      <c r="C118" s="30" t="s">
        <v>430</v>
      </c>
      <c r="D118" s="29" t="s">
        <v>30</v>
      </c>
      <c r="E118" s="31" t="s">
        <v>431</v>
      </c>
      <c r="F118" s="32" t="s">
        <v>59</v>
      </c>
      <c r="G118" s="33">
        <v>42.75</v>
      </c>
      <c r="H118" s="34">
        <v>0</v>
      </c>
      <c r="I118" s="34">
        <f>ROUND(G118*H118,P4)</f>
        <v>0</v>
      </c>
      <c r="J118" s="29"/>
      <c r="O118" s="35">
        <f>I118*0.21</f>
        <v>0</v>
      </c>
      <c r="P118">
        <v>3</v>
      </c>
    </row>
    <row r="119" ht="28.8">
      <c r="A119" s="29" t="s">
        <v>33</v>
      </c>
      <c r="B119" s="36"/>
      <c r="C119" s="37"/>
      <c r="D119" s="37"/>
      <c r="E119" s="31" t="s">
        <v>432</v>
      </c>
      <c r="F119" s="37"/>
      <c r="G119" s="37"/>
      <c r="H119" s="37"/>
      <c r="I119" s="37"/>
      <c r="J119" s="38"/>
    </row>
    <row r="120">
      <c r="A120" s="29" t="s">
        <v>35</v>
      </c>
      <c r="B120" s="36"/>
      <c r="C120" s="37"/>
      <c r="D120" s="37"/>
      <c r="E120" s="39" t="s">
        <v>433</v>
      </c>
      <c r="F120" s="37"/>
      <c r="G120" s="37"/>
      <c r="H120" s="37"/>
      <c r="I120" s="37"/>
      <c r="J120" s="38"/>
    </row>
    <row r="121" ht="273.6">
      <c r="A121" s="29" t="s">
        <v>37</v>
      </c>
      <c r="B121" s="36"/>
      <c r="C121" s="37"/>
      <c r="D121" s="37"/>
      <c r="E121" s="31" t="s">
        <v>434</v>
      </c>
      <c r="F121" s="37"/>
      <c r="G121" s="37"/>
      <c r="H121" s="37"/>
      <c r="I121" s="37"/>
      <c r="J121" s="38"/>
    </row>
    <row r="122">
      <c r="A122" s="29" t="s">
        <v>28</v>
      </c>
      <c r="B122" s="29">
        <v>29</v>
      </c>
      <c r="C122" s="30" t="s">
        <v>435</v>
      </c>
      <c r="D122" s="29" t="s">
        <v>30</v>
      </c>
      <c r="E122" s="31" t="s">
        <v>436</v>
      </c>
      <c r="F122" s="32" t="s">
        <v>59</v>
      </c>
      <c r="G122" s="33">
        <v>922.45000000000005</v>
      </c>
      <c r="H122" s="34">
        <v>0</v>
      </c>
      <c r="I122" s="34">
        <f>ROUND(G122*H122,P4)</f>
        <v>0</v>
      </c>
      <c r="J122" s="29"/>
      <c r="O122" s="35">
        <f>I122*0.21</f>
        <v>0</v>
      </c>
      <c r="P122">
        <v>3</v>
      </c>
    </row>
    <row r="123" ht="43.2">
      <c r="A123" s="29" t="s">
        <v>33</v>
      </c>
      <c r="B123" s="36"/>
      <c r="C123" s="37"/>
      <c r="D123" s="37"/>
      <c r="E123" s="31" t="s">
        <v>437</v>
      </c>
      <c r="F123" s="37"/>
      <c r="G123" s="37"/>
      <c r="H123" s="37"/>
      <c r="I123" s="37"/>
      <c r="J123" s="38"/>
    </row>
    <row r="124">
      <c r="A124" s="29" t="s">
        <v>35</v>
      </c>
      <c r="B124" s="36"/>
      <c r="C124" s="37"/>
      <c r="D124" s="37"/>
      <c r="E124" s="39" t="s">
        <v>438</v>
      </c>
      <c r="F124" s="37"/>
      <c r="G124" s="37"/>
      <c r="H124" s="37"/>
      <c r="I124" s="37"/>
      <c r="J124" s="38"/>
    </row>
    <row r="125" ht="273.6">
      <c r="A125" s="29" t="s">
        <v>37</v>
      </c>
      <c r="B125" s="36"/>
      <c r="C125" s="37"/>
      <c r="D125" s="37"/>
      <c r="E125" s="31" t="s">
        <v>439</v>
      </c>
      <c r="F125" s="37"/>
      <c r="G125" s="37"/>
      <c r="H125" s="37"/>
      <c r="I125" s="37"/>
      <c r="J125" s="38"/>
    </row>
    <row r="126">
      <c r="A126" s="29" t="s">
        <v>28</v>
      </c>
      <c r="B126" s="29">
        <v>30</v>
      </c>
      <c r="C126" s="30" t="s">
        <v>440</v>
      </c>
      <c r="D126" s="29" t="s">
        <v>30</v>
      </c>
      <c r="E126" s="31" t="s">
        <v>441</v>
      </c>
      <c r="F126" s="32" t="s">
        <v>59</v>
      </c>
      <c r="G126" s="33">
        <v>191.90000000000001</v>
      </c>
      <c r="H126" s="34">
        <v>0</v>
      </c>
      <c r="I126" s="34">
        <f>ROUND(G126*H126,P4)</f>
        <v>0</v>
      </c>
      <c r="J126" s="29"/>
      <c r="O126" s="35">
        <f>I126*0.21</f>
        <v>0</v>
      </c>
      <c r="P126">
        <v>3</v>
      </c>
    </row>
    <row r="127" ht="43.2">
      <c r="A127" s="29" t="s">
        <v>33</v>
      </c>
      <c r="B127" s="36"/>
      <c r="C127" s="37"/>
      <c r="D127" s="37"/>
      <c r="E127" s="31" t="s">
        <v>442</v>
      </c>
      <c r="F127" s="37"/>
      <c r="G127" s="37"/>
      <c r="H127" s="37"/>
      <c r="I127" s="37"/>
      <c r="J127" s="38"/>
    </row>
    <row r="128">
      <c r="A128" s="29" t="s">
        <v>35</v>
      </c>
      <c r="B128" s="36"/>
      <c r="C128" s="37"/>
      <c r="D128" s="37"/>
      <c r="E128" s="39" t="s">
        <v>443</v>
      </c>
      <c r="F128" s="37"/>
      <c r="G128" s="37"/>
      <c r="H128" s="37"/>
      <c r="I128" s="37"/>
      <c r="J128" s="38"/>
    </row>
    <row r="129" ht="360">
      <c r="A129" s="29" t="s">
        <v>37</v>
      </c>
      <c r="B129" s="36"/>
      <c r="C129" s="37"/>
      <c r="D129" s="37"/>
      <c r="E129" s="31" t="s">
        <v>444</v>
      </c>
      <c r="F129" s="37"/>
      <c r="G129" s="37"/>
      <c r="H129" s="37"/>
      <c r="I129" s="37"/>
      <c r="J129" s="38"/>
    </row>
    <row r="130">
      <c r="A130" s="29" t="s">
        <v>28</v>
      </c>
      <c r="B130" s="29">
        <v>31</v>
      </c>
      <c r="C130" s="30" t="s">
        <v>445</v>
      </c>
      <c r="D130" s="29" t="s">
        <v>30</v>
      </c>
      <c r="E130" s="31" t="s">
        <v>446</v>
      </c>
      <c r="F130" s="32" t="s">
        <v>59</v>
      </c>
      <c r="G130" s="33">
        <v>154.19999999999999</v>
      </c>
      <c r="H130" s="34">
        <v>0</v>
      </c>
      <c r="I130" s="34">
        <f>ROUND(G130*H130,P4)</f>
        <v>0</v>
      </c>
      <c r="J130" s="29"/>
      <c r="O130" s="35">
        <f>I130*0.21</f>
        <v>0</v>
      </c>
      <c r="P130">
        <v>3</v>
      </c>
    </row>
    <row r="131">
      <c r="A131" s="29" t="s">
        <v>33</v>
      </c>
      <c r="B131" s="36"/>
      <c r="C131" s="37"/>
      <c r="D131" s="37"/>
      <c r="E131" s="31" t="s">
        <v>447</v>
      </c>
      <c r="F131" s="37"/>
      <c r="G131" s="37"/>
      <c r="H131" s="37"/>
      <c r="I131" s="37"/>
      <c r="J131" s="38"/>
    </row>
    <row r="132">
      <c r="A132" s="29" t="s">
        <v>35</v>
      </c>
      <c r="B132" s="36"/>
      <c r="C132" s="37"/>
      <c r="D132" s="37"/>
      <c r="E132" s="39" t="s">
        <v>448</v>
      </c>
      <c r="F132" s="37"/>
      <c r="G132" s="37"/>
      <c r="H132" s="37"/>
      <c r="I132" s="37"/>
      <c r="J132" s="38"/>
    </row>
    <row r="133" ht="43.2">
      <c r="A133" s="29" t="s">
        <v>37</v>
      </c>
      <c r="B133" s="36"/>
      <c r="C133" s="37"/>
      <c r="D133" s="37"/>
      <c r="E133" s="31" t="s">
        <v>449</v>
      </c>
      <c r="F133" s="37"/>
      <c r="G133" s="37"/>
      <c r="H133" s="37"/>
      <c r="I133" s="37"/>
      <c r="J133" s="38"/>
    </row>
    <row r="134">
      <c r="A134" s="29" t="s">
        <v>28</v>
      </c>
      <c r="B134" s="29">
        <v>32</v>
      </c>
      <c r="C134" s="30" t="s">
        <v>450</v>
      </c>
      <c r="D134" s="29" t="s">
        <v>30</v>
      </c>
      <c r="E134" s="31" t="s">
        <v>451</v>
      </c>
      <c r="F134" s="32" t="s">
        <v>59</v>
      </c>
      <c r="G134" s="33">
        <v>120.40000000000001</v>
      </c>
      <c r="H134" s="34">
        <v>0</v>
      </c>
      <c r="I134" s="34">
        <f>ROUND(G134*H134,P4)</f>
        <v>0</v>
      </c>
      <c r="J134" s="29"/>
      <c r="O134" s="35">
        <f>I134*0.21</f>
        <v>0</v>
      </c>
      <c r="P134">
        <v>3</v>
      </c>
    </row>
    <row r="135">
      <c r="A135" s="29" t="s">
        <v>33</v>
      </c>
      <c r="B135" s="36"/>
      <c r="C135" s="37"/>
      <c r="D135" s="37"/>
      <c r="E135" s="31" t="s">
        <v>452</v>
      </c>
      <c r="F135" s="37"/>
      <c r="G135" s="37"/>
      <c r="H135" s="37"/>
      <c r="I135" s="37"/>
      <c r="J135" s="38"/>
    </row>
    <row r="136">
      <c r="A136" s="29" t="s">
        <v>35</v>
      </c>
      <c r="B136" s="36"/>
      <c r="C136" s="37"/>
      <c r="D136" s="37"/>
      <c r="E136" s="39" t="s">
        <v>453</v>
      </c>
      <c r="F136" s="37"/>
      <c r="G136" s="37"/>
      <c r="H136" s="37"/>
      <c r="I136" s="37"/>
      <c r="J136" s="38"/>
    </row>
    <row r="137" ht="43.2">
      <c r="A137" s="29" t="s">
        <v>37</v>
      </c>
      <c r="B137" s="36"/>
      <c r="C137" s="37"/>
      <c r="D137" s="37"/>
      <c r="E137" s="31" t="s">
        <v>454</v>
      </c>
      <c r="F137" s="37"/>
      <c r="G137" s="37"/>
      <c r="H137" s="37"/>
      <c r="I137" s="37"/>
      <c r="J137" s="38"/>
    </row>
    <row r="138">
      <c r="A138" s="29" t="s">
        <v>28</v>
      </c>
      <c r="B138" s="29">
        <v>33</v>
      </c>
      <c r="C138" s="30" t="s">
        <v>455</v>
      </c>
      <c r="D138" s="29" t="s">
        <v>30</v>
      </c>
      <c r="E138" s="31" t="s">
        <v>456</v>
      </c>
      <c r="F138" s="32" t="s">
        <v>76</v>
      </c>
      <c r="G138" s="33">
        <v>279.19999999999999</v>
      </c>
      <c r="H138" s="34">
        <v>0</v>
      </c>
      <c r="I138" s="34">
        <f>ROUND(G138*H138,P4)</f>
        <v>0</v>
      </c>
      <c r="J138" s="29"/>
      <c r="O138" s="35">
        <f>I138*0.21</f>
        <v>0</v>
      </c>
      <c r="P138">
        <v>3</v>
      </c>
    </row>
    <row r="139">
      <c r="A139" s="29" t="s">
        <v>33</v>
      </c>
      <c r="B139" s="36"/>
      <c r="C139" s="37"/>
      <c r="D139" s="37"/>
      <c r="E139" s="31" t="s">
        <v>457</v>
      </c>
      <c r="F139" s="37"/>
      <c r="G139" s="37"/>
      <c r="H139" s="37"/>
      <c r="I139" s="37"/>
      <c r="J139" s="38"/>
    </row>
    <row r="140">
      <c r="A140" s="29" t="s">
        <v>35</v>
      </c>
      <c r="B140" s="36"/>
      <c r="C140" s="37"/>
      <c r="D140" s="37"/>
      <c r="E140" s="39" t="s">
        <v>458</v>
      </c>
      <c r="F140" s="37"/>
      <c r="G140" s="37"/>
      <c r="H140" s="37"/>
      <c r="I140" s="37"/>
      <c r="J140" s="38"/>
    </row>
    <row r="141" ht="72">
      <c r="A141" s="29" t="s">
        <v>37</v>
      </c>
      <c r="B141" s="36"/>
      <c r="C141" s="37"/>
      <c r="D141" s="37"/>
      <c r="E141" s="31" t="s">
        <v>459</v>
      </c>
      <c r="F141" s="37"/>
      <c r="G141" s="37"/>
      <c r="H141" s="37"/>
      <c r="I141" s="37"/>
      <c r="J141" s="38"/>
    </row>
    <row r="142" ht="28.8">
      <c r="A142" s="29" t="s">
        <v>28</v>
      </c>
      <c r="B142" s="29">
        <v>34</v>
      </c>
      <c r="C142" s="30" t="s">
        <v>460</v>
      </c>
      <c r="D142" s="29" t="s">
        <v>30</v>
      </c>
      <c r="E142" s="31" t="s">
        <v>461</v>
      </c>
      <c r="F142" s="32" t="s">
        <v>288</v>
      </c>
      <c r="G142" s="33">
        <v>35</v>
      </c>
      <c r="H142" s="34">
        <v>0</v>
      </c>
      <c r="I142" s="34">
        <f>ROUND(G142*H142,P4)</f>
        <v>0</v>
      </c>
      <c r="J142" s="29"/>
      <c r="O142" s="35">
        <f>I142*0.21</f>
        <v>0</v>
      </c>
      <c r="P142">
        <v>3</v>
      </c>
    </row>
    <row r="143" ht="57.6">
      <c r="A143" s="29" t="s">
        <v>33</v>
      </c>
      <c r="B143" s="36"/>
      <c r="C143" s="37"/>
      <c r="D143" s="37"/>
      <c r="E143" s="31" t="s">
        <v>462</v>
      </c>
      <c r="F143" s="37"/>
      <c r="G143" s="37"/>
      <c r="H143" s="37"/>
      <c r="I143" s="37"/>
      <c r="J143" s="38"/>
    </row>
    <row r="144" ht="43.2">
      <c r="A144" s="29" t="s">
        <v>35</v>
      </c>
      <c r="B144" s="36"/>
      <c r="C144" s="37"/>
      <c r="D144" s="37"/>
      <c r="E144" s="39" t="s">
        <v>463</v>
      </c>
      <c r="F144" s="37"/>
      <c r="G144" s="37"/>
      <c r="H144" s="37"/>
      <c r="I144" s="37"/>
      <c r="J144" s="38"/>
    </row>
    <row r="145" ht="187.2">
      <c r="A145" s="29" t="s">
        <v>37</v>
      </c>
      <c r="B145" s="36"/>
      <c r="C145" s="37"/>
      <c r="D145" s="37"/>
      <c r="E145" s="31" t="s">
        <v>464</v>
      </c>
      <c r="F145" s="37"/>
      <c r="G145" s="37"/>
      <c r="H145" s="37"/>
      <c r="I145" s="37"/>
      <c r="J145" s="38"/>
    </row>
    <row r="146">
      <c r="A146" s="29" t="s">
        <v>28</v>
      </c>
      <c r="B146" s="29">
        <v>35</v>
      </c>
      <c r="C146" s="30" t="s">
        <v>465</v>
      </c>
      <c r="D146" s="29" t="s">
        <v>30</v>
      </c>
      <c r="E146" s="31" t="s">
        <v>466</v>
      </c>
      <c r="F146" s="32" t="s">
        <v>59</v>
      </c>
      <c r="G146" s="33">
        <v>274.60000000000002</v>
      </c>
      <c r="H146" s="34">
        <v>0</v>
      </c>
      <c r="I146" s="34">
        <f>ROUND(G146*H146,P4)</f>
        <v>0</v>
      </c>
      <c r="J146" s="29"/>
      <c r="O146" s="35">
        <f>I146*0.21</f>
        <v>0</v>
      </c>
      <c r="P146">
        <v>3</v>
      </c>
    </row>
    <row r="147">
      <c r="A147" s="29" t="s">
        <v>33</v>
      </c>
      <c r="B147" s="36"/>
      <c r="C147" s="37"/>
      <c r="D147" s="37"/>
      <c r="E147" s="31" t="s">
        <v>467</v>
      </c>
      <c r="F147" s="37"/>
      <c r="G147" s="37"/>
      <c r="H147" s="37"/>
      <c r="I147" s="37"/>
      <c r="J147" s="38"/>
    </row>
    <row r="148">
      <c r="A148" s="29" t="s">
        <v>35</v>
      </c>
      <c r="B148" s="36"/>
      <c r="C148" s="37"/>
      <c r="D148" s="37"/>
      <c r="E148" s="39" t="s">
        <v>468</v>
      </c>
      <c r="F148" s="37"/>
      <c r="G148" s="37"/>
      <c r="H148" s="37"/>
      <c r="I148" s="37"/>
      <c r="J148" s="38"/>
    </row>
    <row r="149" ht="115.2">
      <c r="A149" s="29" t="s">
        <v>37</v>
      </c>
      <c r="B149" s="36"/>
      <c r="C149" s="37"/>
      <c r="D149" s="37"/>
      <c r="E149" s="31" t="s">
        <v>469</v>
      </c>
      <c r="F149" s="37"/>
      <c r="G149" s="37"/>
      <c r="H149" s="37"/>
      <c r="I149" s="37"/>
      <c r="J149" s="38"/>
    </row>
    <row r="150">
      <c r="A150" s="23" t="s">
        <v>25</v>
      </c>
      <c r="B150" s="24"/>
      <c r="C150" s="25" t="s">
        <v>72</v>
      </c>
      <c r="D150" s="26"/>
      <c r="E150" s="23" t="s">
        <v>73</v>
      </c>
      <c r="F150" s="26"/>
      <c r="G150" s="26"/>
      <c r="H150" s="26"/>
      <c r="I150" s="27">
        <f>SUMIFS(I151:I178,A151:A178,"P")</f>
        <v>0</v>
      </c>
      <c r="J150" s="28"/>
    </row>
    <row r="151">
      <c r="A151" s="29" t="s">
        <v>28</v>
      </c>
      <c r="B151" s="29">
        <v>36</v>
      </c>
      <c r="C151" s="30" t="s">
        <v>470</v>
      </c>
      <c r="D151" s="29" t="s">
        <v>30</v>
      </c>
      <c r="E151" s="31" t="s">
        <v>471</v>
      </c>
      <c r="F151" s="32" t="s">
        <v>59</v>
      </c>
      <c r="G151" s="33">
        <v>1.944</v>
      </c>
      <c r="H151" s="34">
        <v>0</v>
      </c>
      <c r="I151" s="34">
        <f>ROUND(G151*H151,P4)</f>
        <v>0</v>
      </c>
      <c r="J151" s="29"/>
      <c r="O151" s="35">
        <f>I151*0.21</f>
        <v>0</v>
      </c>
      <c r="P151">
        <v>3</v>
      </c>
    </row>
    <row r="152" ht="28.8">
      <c r="A152" s="29" t="s">
        <v>33</v>
      </c>
      <c r="B152" s="36"/>
      <c r="C152" s="37"/>
      <c r="D152" s="37"/>
      <c r="E152" s="31" t="s">
        <v>472</v>
      </c>
      <c r="F152" s="37"/>
      <c r="G152" s="37"/>
      <c r="H152" s="37"/>
      <c r="I152" s="37"/>
      <c r="J152" s="38"/>
    </row>
    <row r="153">
      <c r="A153" s="29" t="s">
        <v>35</v>
      </c>
      <c r="B153" s="36"/>
      <c r="C153" s="37"/>
      <c r="D153" s="37"/>
      <c r="E153" s="39" t="s">
        <v>473</v>
      </c>
      <c r="F153" s="37"/>
      <c r="G153" s="37"/>
      <c r="H153" s="37"/>
      <c r="I153" s="37"/>
      <c r="J153" s="38"/>
    </row>
    <row r="154" ht="57.6">
      <c r="A154" s="29" t="s">
        <v>37</v>
      </c>
      <c r="B154" s="36"/>
      <c r="C154" s="37"/>
      <c r="D154" s="37"/>
      <c r="E154" s="31" t="s">
        <v>474</v>
      </c>
      <c r="F154" s="37"/>
      <c r="G154" s="37"/>
      <c r="H154" s="37"/>
      <c r="I154" s="37"/>
      <c r="J154" s="38"/>
    </row>
    <row r="155">
      <c r="A155" s="29" t="s">
        <v>28</v>
      </c>
      <c r="B155" s="29">
        <v>37</v>
      </c>
      <c r="C155" s="30" t="s">
        <v>475</v>
      </c>
      <c r="D155" s="29" t="s">
        <v>30</v>
      </c>
      <c r="E155" s="31" t="s">
        <v>476</v>
      </c>
      <c r="F155" s="32" t="s">
        <v>84</v>
      </c>
      <c r="G155" s="33">
        <v>308</v>
      </c>
      <c r="H155" s="34">
        <v>0</v>
      </c>
      <c r="I155" s="34">
        <f>ROUND(G155*H155,P4)</f>
        <v>0</v>
      </c>
      <c r="J155" s="29"/>
      <c r="O155" s="35">
        <f>I155*0.21</f>
        <v>0</v>
      </c>
      <c r="P155">
        <v>3</v>
      </c>
    </row>
    <row r="156">
      <c r="A156" s="29" t="s">
        <v>33</v>
      </c>
      <c r="B156" s="36"/>
      <c r="C156" s="37"/>
      <c r="D156" s="37"/>
      <c r="E156" s="31" t="s">
        <v>477</v>
      </c>
      <c r="F156" s="37"/>
      <c r="G156" s="37"/>
      <c r="H156" s="37"/>
      <c r="I156" s="37"/>
      <c r="J156" s="38"/>
    </row>
    <row r="157">
      <c r="A157" s="29" t="s">
        <v>35</v>
      </c>
      <c r="B157" s="36"/>
      <c r="C157" s="37"/>
      <c r="D157" s="37"/>
      <c r="E157" s="39" t="s">
        <v>478</v>
      </c>
      <c r="F157" s="37"/>
      <c r="G157" s="37"/>
      <c r="H157" s="37"/>
      <c r="I157" s="37"/>
      <c r="J157" s="38"/>
    </row>
    <row r="158" ht="100.8">
      <c r="A158" s="29" t="s">
        <v>37</v>
      </c>
      <c r="B158" s="36"/>
      <c r="C158" s="37"/>
      <c r="D158" s="37"/>
      <c r="E158" s="31" t="s">
        <v>479</v>
      </c>
      <c r="F158" s="37"/>
      <c r="G158" s="37"/>
      <c r="H158" s="37"/>
      <c r="I158" s="37"/>
      <c r="J158" s="38"/>
    </row>
    <row r="159">
      <c r="A159" s="29" t="s">
        <v>28</v>
      </c>
      <c r="B159" s="29">
        <v>38</v>
      </c>
      <c r="C159" s="30" t="s">
        <v>480</v>
      </c>
      <c r="D159" s="29" t="s">
        <v>30</v>
      </c>
      <c r="E159" s="31" t="s">
        <v>481</v>
      </c>
      <c r="F159" s="32" t="s">
        <v>59</v>
      </c>
      <c r="G159" s="33">
        <v>241.40000000000001</v>
      </c>
      <c r="H159" s="34">
        <v>0</v>
      </c>
      <c r="I159" s="34">
        <f>ROUND(G159*H159,P4)</f>
        <v>0</v>
      </c>
      <c r="J159" s="29"/>
      <c r="O159" s="35">
        <f>I159*0.21</f>
        <v>0</v>
      </c>
      <c r="P159">
        <v>3</v>
      </c>
    </row>
    <row r="160" ht="28.8">
      <c r="A160" s="29" t="s">
        <v>33</v>
      </c>
      <c r="B160" s="36"/>
      <c r="C160" s="37"/>
      <c r="D160" s="37"/>
      <c r="E160" s="31" t="s">
        <v>482</v>
      </c>
      <c r="F160" s="37"/>
      <c r="G160" s="37"/>
      <c r="H160" s="37"/>
      <c r="I160" s="37"/>
      <c r="J160" s="38"/>
    </row>
    <row r="161" ht="43.2">
      <c r="A161" s="29" t="s">
        <v>35</v>
      </c>
      <c r="B161" s="36"/>
      <c r="C161" s="37"/>
      <c r="D161" s="37"/>
      <c r="E161" s="39" t="s">
        <v>483</v>
      </c>
      <c r="F161" s="37"/>
      <c r="G161" s="37"/>
      <c r="H161" s="37"/>
      <c r="I161" s="37"/>
      <c r="J161" s="38"/>
    </row>
    <row r="162" ht="409.5">
      <c r="A162" s="29" t="s">
        <v>37</v>
      </c>
      <c r="B162" s="36"/>
      <c r="C162" s="37"/>
      <c r="D162" s="37"/>
      <c r="E162" s="31" t="s">
        <v>484</v>
      </c>
      <c r="F162" s="37"/>
      <c r="G162" s="37"/>
      <c r="H162" s="37"/>
      <c r="I162" s="37"/>
      <c r="J162" s="38"/>
    </row>
    <row r="163">
      <c r="A163" s="29" t="s">
        <v>28</v>
      </c>
      <c r="B163" s="29">
        <v>39</v>
      </c>
      <c r="C163" s="30" t="s">
        <v>485</v>
      </c>
      <c r="D163" s="29" t="s">
        <v>30</v>
      </c>
      <c r="E163" s="31" t="s">
        <v>486</v>
      </c>
      <c r="F163" s="32" t="s">
        <v>32</v>
      </c>
      <c r="G163" s="33">
        <v>48.280000000000001</v>
      </c>
      <c r="H163" s="34">
        <v>0</v>
      </c>
      <c r="I163" s="34">
        <f>ROUND(G163*H163,P4)</f>
        <v>0</v>
      </c>
      <c r="J163" s="29"/>
      <c r="O163" s="35">
        <f>I163*0.21</f>
        <v>0</v>
      </c>
      <c r="P163">
        <v>3</v>
      </c>
    </row>
    <row r="164" ht="43.2">
      <c r="A164" s="29" t="s">
        <v>33</v>
      </c>
      <c r="B164" s="36"/>
      <c r="C164" s="37"/>
      <c r="D164" s="37"/>
      <c r="E164" s="31" t="s">
        <v>487</v>
      </c>
      <c r="F164" s="37"/>
      <c r="G164" s="37"/>
      <c r="H164" s="37"/>
      <c r="I164" s="37"/>
      <c r="J164" s="38"/>
    </row>
    <row r="165">
      <c r="A165" s="29" t="s">
        <v>35</v>
      </c>
      <c r="B165" s="36"/>
      <c r="C165" s="37"/>
      <c r="D165" s="37"/>
      <c r="E165" s="39" t="s">
        <v>488</v>
      </c>
      <c r="F165" s="37"/>
      <c r="G165" s="37"/>
      <c r="H165" s="37"/>
      <c r="I165" s="37"/>
      <c r="J165" s="38"/>
    </row>
    <row r="166" ht="302.4">
      <c r="A166" s="29" t="s">
        <v>37</v>
      </c>
      <c r="B166" s="36"/>
      <c r="C166" s="37"/>
      <c r="D166" s="37"/>
      <c r="E166" s="31" t="s">
        <v>489</v>
      </c>
      <c r="F166" s="37"/>
      <c r="G166" s="37"/>
      <c r="H166" s="37"/>
      <c r="I166" s="37"/>
      <c r="J166" s="38"/>
    </row>
    <row r="167">
      <c r="A167" s="29" t="s">
        <v>28</v>
      </c>
      <c r="B167" s="29">
        <v>40</v>
      </c>
      <c r="C167" s="30" t="s">
        <v>490</v>
      </c>
      <c r="D167" s="29" t="s">
        <v>30</v>
      </c>
      <c r="E167" s="31" t="s">
        <v>491</v>
      </c>
      <c r="F167" s="32" t="s">
        <v>288</v>
      </c>
      <c r="G167" s="33">
        <v>22</v>
      </c>
      <c r="H167" s="34">
        <v>0</v>
      </c>
      <c r="I167" s="34">
        <f>ROUND(G167*H167,P4)</f>
        <v>0</v>
      </c>
      <c r="J167" s="29"/>
      <c r="O167" s="35">
        <f>I167*0.21</f>
        <v>0</v>
      </c>
      <c r="P167">
        <v>3</v>
      </c>
    </row>
    <row r="168">
      <c r="A168" s="29" t="s">
        <v>33</v>
      </c>
      <c r="B168" s="36"/>
      <c r="C168" s="37"/>
      <c r="D168" s="37"/>
      <c r="E168" s="31" t="s">
        <v>492</v>
      </c>
      <c r="F168" s="37"/>
      <c r="G168" s="37"/>
      <c r="H168" s="37"/>
      <c r="I168" s="37"/>
      <c r="J168" s="38"/>
    </row>
    <row r="169">
      <c r="A169" s="29" t="s">
        <v>35</v>
      </c>
      <c r="B169" s="36"/>
      <c r="C169" s="37"/>
      <c r="D169" s="37"/>
      <c r="E169" s="39" t="s">
        <v>493</v>
      </c>
      <c r="F169" s="37"/>
      <c r="G169" s="37"/>
      <c r="H169" s="37"/>
      <c r="I169" s="37"/>
      <c r="J169" s="38"/>
    </row>
    <row r="170" ht="72">
      <c r="A170" s="29" t="s">
        <v>37</v>
      </c>
      <c r="B170" s="36"/>
      <c r="C170" s="37"/>
      <c r="D170" s="37"/>
      <c r="E170" s="31" t="s">
        <v>494</v>
      </c>
      <c r="F170" s="37"/>
      <c r="G170" s="37"/>
      <c r="H170" s="37"/>
      <c r="I170" s="37"/>
      <c r="J170" s="38"/>
    </row>
    <row r="171">
      <c r="A171" s="29" t="s">
        <v>28</v>
      </c>
      <c r="B171" s="29">
        <v>41</v>
      </c>
      <c r="C171" s="30" t="s">
        <v>495</v>
      </c>
      <c r="D171" s="29" t="s">
        <v>30</v>
      </c>
      <c r="E171" s="31" t="s">
        <v>496</v>
      </c>
      <c r="F171" s="32" t="s">
        <v>288</v>
      </c>
      <c r="G171" s="33">
        <v>22</v>
      </c>
      <c r="H171" s="34">
        <v>0</v>
      </c>
      <c r="I171" s="34">
        <f>ROUND(G171*H171,P4)</f>
        <v>0</v>
      </c>
      <c r="J171" s="29"/>
      <c r="O171" s="35">
        <f>I171*0.21</f>
        <v>0</v>
      </c>
      <c r="P171">
        <v>3</v>
      </c>
    </row>
    <row r="172">
      <c r="A172" s="29" t="s">
        <v>33</v>
      </c>
      <c r="B172" s="36"/>
      <c r="C172" s="37"/>
      <c r="D172" s="37"/>
      <c r="E172" s="31" t="s">
        <v>497</v>
      </c>
      <c r="F172" s="37"/>
      <c r="G172" s="37"/>
      <c r="H172" s="37"/>
      <c r="I172" s="37"/>
      <c r="J172" s="38"/>
    </row>
    <row r="173">
      <c r="A173" s="29" t="s">
        <v>35</v>
      </c>
      <c r="B173" s="36"/>
      <c r="C173" s="37"/>
      <c r="D173" s="37"/>
      <c r="E173" s="39" t="s">
        <v>493</v>
      </c>
      <c r="F173" s="37"/>
      <c r="G173" s="37"/>
      <c r="H173" s="37"/>
      <c r="I173" s="37"/>
      <c r="J173" s="38"/>
    </row>
    <row r="174" ht="72">
      <c r="A174" s="29" t="s">
        <v>37</v>
      </c>
      <c r="B174" s="36"/>
      <c r="C174" s="37"/>
      <c r="D174" s="37"/>
      <c r="E174" s="31" t="s">
        <v>494</v>
      </c>
      <c r="F174" s="37"/>
      <c r="G174" s="37"/>
      <c r="H174" s="37"/>
      <c r="I174" s="37"/>
      <c r="J174" s="38"/>
    </row>
    <row r="175">
      <c r="A175" s="29" t="s">
        <v>28</v>
      </c>
      <c r="B175" s="29">
        <v>42</v>
      </c>
      <c r="C175" s="30" t="s">
        <v>498</v>
      </c>
      <c r="D175" s="29" t="s">
        <v>30</v>
      </c>
      <c r="E175" s="31" t="s">
        <v>499</v>
      </c>
      <c r="F175" s="32" t="s">
        <v>76</v>
      </c>
      <c r="G175" s="33">
        <v>30.399999999999999</v>
      </c>
      <c r="H175" s="34">
        <v>0</v>
      </c>
      <c r="I175" s="34">
        <f>ROUND(G175*H175,P4)</f>
        <v>0</v>
      </c>
      <c r="J175" s="29"/>
      <c r="O175" s="35">
        <f>I175*0.21</f>
        <v>0</v>
      </c>
      <c r="P175">
        <v>3</v>
      </c>
    </row>
    <row r="176" ht="43.2">
      <c r="A176" s="29" t="s">
        <v>33</v>
      </c>
      <c r="B176" s="36"/>
      <c r="C176" s="37"/>
      <c r="D176" s="37"/>
      <c r="E176" s="31" t="s">
        <v>500</v>
      </c>
      <c r="F176" s="37"/>
      <c r="G176" s="37"/>
      <c r="H176" s="37"/>
      <c r="I176" s="37"/>
      <c r="J176" s="38"/>
    </row>
    <row r="177">
      <c r="A177" s="29" t="s">
        <v>35</v>
      </c>
      <c r="B177" s="36"/>
      <c r="C177" s="37"/>
      <c r="D177" s="37"/>
      <c r="E177" s="39" t="s">
        <v>501</v>
      </c>
      <c r="F177" s="37"/>
      <c r="G177" s="37"/>
      <c r="H177" s="37"/>
      <c r="I177" s="37"/>
      <c r="J177" s="38"/>
    </row>
    <row r="178" ht="115.2">
      <c r="A178" s="29" t="s">
        <v>37</v>
      </c>
      <c r="B178" s="36"/>
      <c r="C178" s="37"/>
      <c r="D178" s="37"/>
      <c r="E178" s="31" t="s">
        <v>502</v>
      </c>
      <c r="F178" s="37"/>
      <c r="G178" s="37"/>
      <c r="H178" s="37"/>
      <c r="I178" s="37"/>
      <c r="J178" s="38"/>
    </row>
    <row r="179">
      <c r="A179" s="23" t="s">
        <v>25</v>
      </c>
      <c r="B179" s="24"/>
      <c r="C179" s="25" t="s">
        <v>503</v>
      </c>
      <c r="D179" s="26"/>
      <c r="E179" s="23" t="s">
        <v>504</v>
      </c>
      <c r="F179" s="26"/>
      <c r="G179" s="26"/>
      <c r="H179" s="26"/>
      <c r="I179" s="27">
        <f>SUMIFS(I180:I203,A180:A203,"P")</f>
        <v>0</v>
      </c>
      <c r="J179" s="28"/>
    </row>
    <row r="180">
      <c r="A180" s="29" t="s">
        <v>28</v>
      </c>
      <c r="B180" s="29">
        <v>43</v>
      </c>
      <c r="C180" s="30" t="s">
        <v>505</v>
      </c>
      <c r="D180" s="29" t="s">
        <v>55</v>
      </c>
      <c r="E180" s="31" t="s">
        <v>506</v>
      </c>
      <c r="F180" s="32" t="s">
        <v>59</v>
      </c>
      <c r="G180" s="33">
        <v>46.200000000000003</v>
      </c>
      <c r="H180" s="34">
        <v>0</v>
      </c>
      <c r="I180" s="34">
        <f>ROUND(G180*H180,P4)</f>
        <v>0</v>
      </c>
      <c r="J180" s="29"/>
      <c r="O180" s="35">
        <f>I180*0.21</f>
        <v>0</v>
      </c>
      <c r="P180">
        <v>3</v>
      </c>
    </row>
    <row r="181" ht="28.8">
      <c r="A181" s="29" t="s">
        <v>33</v>
      </c>
      <c r="B181" s="36"/>
      <c r="C181" s="37"/>
      <c r="D181" s="37"/>
      <c r="E181" s="31" t="s">
        <v>507</v>
      </c>
      <c r="F181" s="37"/>
      <c r="G181" s="37"/>
      <c r="H181" s="37"/>
      <c r="I181" s="37"/>
      <c r="J181" s="38"/>
    </row>
    <row r="182" ht="43.2">
      <c r="A182" s="29" t="s">
        <v>35</v>
      </c>
      <c r="B182" s="36"/>
      <c r="C182" s="37"/>
      <c r="D182" s="37"/>
      <c r="E182" s="39" t="s">
        <v>508</v>
      </c>
      <c r="F182" s="37"/>
      <c r="G182" s="37"/>
      <c r="H182" s="37"/>
      <c r="I182" s="37"/>
      <c r="J182" s="38"/>
    </row>
    <row r="183" ht="409.5">
      <c r="A183" s="29" t="s">
        <v>37</v>
      </c>
      <c r="B183" s="36"/>
      <c r="C183" s="37"/>
      <c r="D183" s="37"/>
      <c r="E183" s="31" t="s">
        <v>509</v>
      </c>
      <c r="F183" s="37"/>
      <c r="G183" s="37"/>
      <c r="H183" s="37"/>
      <c r="I183" s="37"/>
      <c r="J183" s="38"/>
    </row>
    <row r="184">
      <c r="A184" s="29" t="s">
        <v>28</v>
      </c>
      <c r="B184" s="29">
        <v>44</v>
      </c>
      <c r="C184" s="30" t="s">
        <v>505</v>
      </c>
      <c r="D184" s="29" t="s">
        <v>72</v>
      </c>
      <c r="E184" s="31" t="s">
        <v>506</v>
      </c>
      <c r="F184" s="32" t="s">
        <v>59</v>
      </c>
      <c r="G184" s="33">
        <v>168.25</v>
      </c>
      <c r="H184" s="34">
        <v>0</v>
      </c>
      <c r="I184" s="34">
        <f>ROUND(G184*H184,P4)</f>
        <v>0</v>
      </c>
      <c r="J184" s="29"/>
      <c r="O184" s="35">
        <f>I184*0.21</f>
        <v>0</v>
      </c>
      <c r="P184">
        <v>3</v>
      </c>
    </row>
    <row r="185" ht="28.8">
      <c r="A185" s="29" t="s">
        <v>33</v>
      </c>
      <c r="B185" s="36"/>
      <c r="C185" s="37"/>
      <c r="D185" s="37"/>
      <c r="E185" s="31" t="s">
        <v>510</v>
      </c>
      <c r="F185" s="37"/>
      <c r="G185" s="37"/>
      <c r="H185" s="37"/>
      <c r="I185" s="37"/>
      <c r="J185" s="38"/>
    </row>
    <row r="186" ht="43.2">
      <c r="A186" s="29" t="s">
        <v>35</v>
      </c>
      <c r="B186" s="36"/>
      <c r="C186" s="37"/>
      <c r="D186" s="37"/>
      <c r="E186" s="39" t="s">
        <v>511</v>
      </c>
      <c r="F186" s="37"/>
      <c r="G186" s="37"/>
      <c r="H186" s="37"/>
      <c r="I186" s="37"/>
      <c r="J186" s="38"/>
    </row>
    <row r="187" ht="409.5">
      <c r="A187" s="29" t="s">
        <v>37</v>
      </c>
      <c r="B187" s="36"/>
      <c r="C187" s="37"/>
      <c r="D187" s="37"/>
      <c r="E187" s="31" t="s">
        <v>509</v>
      </c>
      <c r="F187" s="37"/>
      <c r="G187" s="37"/>
      <c r="H187" s="37"/>
      <c r="I187" s="37"/>
      <c r="J187" s="38"/>
    </row>
    <row r="188">
      <c r="A188" s="29" t="s">
        <v>28</v>
      </c>
      <c r="B188" s="29">
        <v>45</v>
      </c>
      <c r="C188" s="30" t="s">
        <v>512</v>
      </c>
      <c r="D188" s="29" t="s">
        <v>55</v>
      </c>
      <c r="E188" s="31" t="s">
        <v>513</v>
      </c>
      <c r="F188" s="32" t="s">
        <v>32</v>
      </c>
      <c r="G188" s="33">
        <v>9.2400000000000002</v>
      </c>
      <c r="H188" s="34">
        <v>0</v>
      </c>
      <c r="I188" s="34">
        <f>ROUND(G188*H188,P4)</f>
        <v>0</v>
      </c>
      <c r="J188" s="29"/>
      <c r="O188" s="35">
        <f>I188*0.21</f>
        <v>0</v>
      </c>
      <c r="P188">
        <v>3</v>
      </c>
    </row>
    <row r="189" ht="43.2">
      <c r="A189" s="29" t="s">
        <v>33</v>
      </c>
      <c r="B189" s="36"/>
      <c r="C189" s="37"/>
      <c r="D189" s="37"/>
      <c r="E189" s="31" t="s">
        <v>514</v>
      </c>
      <c r="F189" s="37"/>
      <c r="G189" s="37"/>
      <c r="H189" s="37"/>
      <c r="I189" s="37"/>
      <c r="J189" s="38"/>
    </row>
    <row r="190">
      <c r="A190" s="29" t="s">
        <v>35</v>
      </c>
      <c r="B190" s="36"/>
      <c r="C190" s="37"/>
      <c r="D190" s="37"/>
      <c r="E190" s="39" t="s">
        <v>515</v>
      </c>
      <c r="F190" s="37"/>
      <c r="G190" s="37"/>
      <c r="H190" s="37"/>
      <c r="I190" s="37"/>
      <c r="J190" s="38"/>
    </row>
    <row r="191" ht="302.4">
      <c r="A191" s="29" t="s">
        <v>37</v>
      </c>
      <c r="B191" s="36"/>
      <c r="C191" s="37"/>
      <c r="D191" s="37"/>
      <c r="E191" s="31" t="s">
        <v>489</v>
      </c>
      <c r="F191" s="37"/>
      <c r="G191" s="37"/>
      <c r="H191" s="37"/>
      <c r="I191" s="37"/>
      <c r="J191" s="38"/>
    </row>
    <row r="192">
      <c r="A192" s="29" t="s">
        <v>28</v>
      </c>
      <c r="B192" s="29">
        <v>46</v>
      </c>
      <c r="C192" s="30" t="s">
        <v>512</v>
      </c>
      <c r="D192" s="29" t="s">
        <v>72</v>
      </c>
      <c r="E192" s="31" t="s">
        <v>513</v>
      </c>
      <c r="F192" s="32" t="s">
        <v>32</v>
      </c>
      <c r="G192" s="33">
        <v>25.238</v>
      </c>
      <c r="H192" s="34">
        <v>0</v>
      </c>
      <c r="I192" s="34">
        <f>ROUND(G192*H192,P4)</f>
        <v>0</v>
      </c>
      <c r="J192" s="29"/>
      <c r="O192" s="35">
        <f>I192*0.21</f>
        <v>0</v>
      </c>
      <c r="P192">
        <v>3</v>
      </c>
    </row>
    <row r="193" ht="43.2">
      <c r="A193" s="29" t="s">
        <v>33</v>
      </c>
      <c r="B193" s="36"/>
      <c r="C193" s="37"/>
      <c r="D193" s="37"/>
      <c r="E193" s="31" t="s">
        <v>516</v>
      </c>
      <c r="F193" s="37"/>
      <c r="G193" s="37"/>
      <c r="H193" s="37"/>
      <c r="I193" s="37"/>
      <c r="J193" s="38"/>
    </row>
    <row r="194">
      <c r="A194" s="29" t="s">
        <v>35</v>
      </c>
      <c r="B194" s="36"/>
      <c r="C194" s="37"/>
      <c r="D194" s="37"/>
      <c r="E194" s="39" t="s">
        <v>517</v>
      </c>
      <c r="F194" s="37"/>
      <c r="G194" s="37"/>
      <c r="H194" s="37"/>
      <c r="I194" s="37"/>
      <c r="J194" s="38"/>
    </row>
    <row r="195" ht="302.4">
      <c r="A195" s="29" t="s">
        <v>37</v>
      </c>
      <c r="B195" s="36"/>
      <c r="C195" s="37"/>
      <c r="D195" s="37"/>
      <c r="E195" s="31" t="s">
        <v>489</v>
      </c>
      <c r="F195" s="37"/>
      <c r="G195" s="37"/>
      <c r="H195" s="37"/>
      <c r="I195" s="37"/>
      <c r="J195" s="38"/>
    </row>
    <row r="196" ht="28.8">
      <c r="A196" s="29" t="s">
        <v>28</v>
      </c>
      <c r="B196" s="29">
        <v>47</v>
      </c>
      <c r="C196" s="30" t="s">
        <v>518</v>
      </c>
      <c r="D196" s="29" t="s">
        <v>30</v>
      </c>
      <c r="E196" s="31" t="s">
        <v>519</v>
      </c>
      <c r="F196" s="32" t="s">
        <v>32</v>
      </c>
      <c r="G196" s="33">
        <v>0.10199999999999999</v>
      </c>
      <c r="H196" s="34">
        <v>0</v>
      </c>
      <c r="I196" s="34">
        <f>ROUND(G196*H196,P4)</f>
        <v>0</v>
      </c>
      <c r="J196" s="29"/>
      <c r="O196" s="35">
        <f>I196*0.21</f>
        <v>0</v>
      </c>
      <c r="P196">
        <v>3</v>
      </c>
    </row>
    <row r="197" ht="28.8">
      <c r="A197" s="29" t="s">
        <v>33</v>
      </c>
      <c r="B197" s="36"/>
      <c r="C197" s="37"/>
      <c r="D197" s="37"/>
      <c r="E197" s="31" t="s">
        <v>520</v>
      </c>
      <c r="F197" s="37"/>
      <c r="G197" s="37"/>
      <c r="H197" s="37"/>
      <c r="I197" s="37"/>
      <c r="J197" s="38"/>
    </row>
    <row r="198">
      <c r="A198" s="29" t="s">
        <v>35</v>
      </c>
      <c r="B198" s="36"/>
      <c r="C198" s="37"/>
      <c r="D198" s="37"/>
      <c r="E198" s="39" t="s">
        <v>521</v>
      </c>
      <c r="F198" s="37"/>
      <c r="G198" s="37"/>
      <c r="H198" s="37"/>
      <c r="I198" s="37"/>
      <c r="J198" s="38"/>
    </row>
    <row r="199" ht="43.2">
      <c r="A199" s="29" t="s">
        <v>37</v>
      </c>
      <c r="B199" s="36"/>
      <c r="C199" s="37"/>
      <c r="D199" s="37"/>
      <c r="E199" s="31" t="s">
        <v>522</v>
      </c>
      <c r="F199" s="37"/>
      <c r="G199" s="37"/>
      <c r="H199" s="37"/>
      <c r="I199" s="37"/>
      <c r="J199" s="38"/>
    </row>
    <row r="200">
      <c r="A200" s="29" t="s">
        <v>28</v>
      </c>
      <c r="B200" s="29">
        <v>48</v>
      </c>
      <c r="C200" s="30" t="s">
        <v>523</v>
      </c>
      <c r="D200" s="29" t="s">
        <v>30</v>
      </c>
      <c r="E200" s="31" t="s">
        <v>524</v>
      </c>
      <c r="F200" s="32" t="s">
        <v>59</v>
      </c>
      <c r="G200" s="33">
        <v>15.300000000000001</v>
      </c>
      <c r="H200" s="34">
        <v>0</v>
      </c>
      <c r="I200" s="34">
        <f>ROUND(G200*H200,P4)</f>
        <v>0</v>
      </c>
      <c r="J200" s="29"/>
      <c r="O200" s="35">
        <f>I200*0.21</f>
        <v>0</v>
      </c>
      <c r="P200">
        <v>3</v>
      </c>
    </row>
    <row r="201" ht="86.4">
      <c r="A201" s="29" t="s">
        <v>33</v>
      </c>
      <c r="B201" s="36"/>
      <c r="C201" s="37"/>
      <c r="D201" s="37"/>
      <c r="E201" s="31" t="s">
        <v>525</v>
      </c>
      <c r="F201" s="37"/>
      <c r="G201" s="37"/>
      <c r="H201" s="37"/>
      <c r="I201" s="37"/>
      <c r="J201" s="38"/>
    </row>
    <row r="202">
      <c r="A202" s="29" t="s">
        <v>35</v>
      </c>
      <c r="B202" s="36"/>
      <c r="C202" s="37"/>
      <c r="D202" s="37"/>
      <c r="E202" s="39" t="s">
        <v>526</v>
      </c>
      <c r="F202" s="37"/>
      <c r="G202" s="37"/>
      <c r="H202" s="37"/>
      <c r="I202" s="37"/>
      <c r="J202" s="38"/>
    </row>
    <row r="203" ht="409.5">
      <c r="A203" s="29" t="s">
        <v>37</v>
      </c>
      <c r="B203" s="36"/>
      <c r="C203" s="37"/>
      <c r="D203" s="37"/>
      <c r="E203" s="44" t="s">
        <v>527</v>
      </c>
      <c r="F203" s="37"/>
      <c r="G203" s="37"/>
      <c r="H203" s="37"/>
      <c r="I203" s="37"/>
      <c r="J203" s="38"/>
    </row>
    <row r="204">
      <c r="A204" s="23" t="s">
        <v>25</v>
      </c>
      <c r="B204" s="24"/>
      <c r="C204" s="25" t="s">
        <v>528</v>
      </c>
      <c r="D204" s="26"/>
      <c r="E204" s="23" t="s">
        <v>529</v>
      </c>
      <c r="F204" s="26"/>
      <c r="G204" s="26"/>
      <c r="H204" s="26"/>
      <c r="I204" s="27">
        <f>SUMIFS(I205:I244,A205:A244,"P")</f>
        <v>0</v>
      </c>
      <c r="J204" s="28"/>
    </row>
    <row r="205">
      <c r="A205" s="29" t="s">
        <v>28</v>
      </c>
      <c r="B205" s="29">
        <v>49</v>
      </c>
      <c r="C205" s="30" t="s">
        <v>530</v>
      </c>
      <c r="D205" s="29" t="s">
        <v>30</v>
      </c>
      <c r="E205" s="31" t="s">
        <v>531</v>
      </c>
      <c r="F205" s="32" t="s">
        <v>59</v>
      </c>
      <c r="G205" s="33">
        <v>235.02500000000001</v>
      </c>
      <c r="H205" s="34">
        <v>0</v>
      </c>
      <c r="I205" s="34">
        <f>ROUND(G205*H205,P4)</f>
        <v>0</v>
      </c>
      <c r="J205" s="29"/>
      <c r="O205" s="35">
        <f>I205*0.21</f>
        <v>0</v>
      </c>
      <c r="P205">
        <v>3</v>
      </c>
    </row>
    <row r="206" ht="28.8">
      <c r="A206" s="29" t="s">
        <v>33</v>
      </c>
      <c r="B206" s="36"/>
      <c r="C206" s="37"/>
      <c r="D206" s="37"/>
      <c r="E206" s="31" t="s">
        <v>532</v>
      </c>
      <c r="F206" s="37"/>
      <c r="G206" s="37"/>
      <c r="H206" s="37"/>
      <c r="I206" s="37"/>
      <c r="J206" s="38"/>
    </row>
    <row r="207" ht="43.2">
      <c r="A207" s="29" t="s">
        <v>35</v>
      </c>
      <c r="B207" s="36"/>
      <c r="C207" s="37"/>
      <c r="D207" s="37"/>
      <c r="E207" s="39" t="s">
        <v>533</v>
      </c>
      <c r="F207" s="37"/>
      <c r="G207" s="37"/>
      <c r="H207" s="37"/>
      <c r="I207" s="37"/>
      <c r="J207" s="38"/>
    </row>
    <row r="208" ht="409.5">
      <c r="A208" s="29" t="s">
        <v>37</v>
      </c>
      <c r="B208" s="36"/>
      <c r="C208" s="37"/>
      <c r="D208" s="37"/>
      <c r="E208" s="31" t="s">
        <v>534</v>
      </c>
      <c r="F208" s="37"/>
      <c r="G208" s="37"/>
      <c r="H208" s="37"/>
      <c r="I208" s="37"/>
      <c r="J208" s="38"/>
    </row>
    <row r="209">
      <c r="A209" s="29" t="s">
        <v>28</v>
      </c>
      <c r="B209" s="29">
        <v>50</v>
      </c>
      <c r="C209" s="30" t="s">
        <v>535</v>
      </c>
      <c r="D209" s="29" t="s">
        <v>30</v>
      </c>
      <c r="E209" s="31" t="s">
        <v>536</v>
      </c>
      <c r="F209" s="32" t="s">
        <v>32</v>
      </c>
      <c r="G209" s="33">
        <v>47.005000000000003</v>
      </c>
      <c r="H209" s="34">
        <v>0</v>
      </c>
      <c r="I209" s="34">
        <f>ROUND(G209*H209,P4)</f>
        <v>0</v>
      </c>
      <c r="J209" s="29"/>
      <c r="O209" s="35">
        <f>I209*0.21</f>
        <v>0</v>
      </c>
      <c r="P209">
        <v>3</v>
      </c>
    </row>
    <row r="210" ht="43.2">
      <c r="A210" s="29" t="s">
        <v>33</v>
      </c>
      <c r="B210" s="36"/>
      <c r="C210" s="37"/>
      <c r="D210" s="37"/>
      <c r="E210" s="31" t="s">
        <v>537</v>
      </c>
      <c r="F210" s="37"/>
      <c r="G210" s="37"/>
      <c r="H210" s="37"/>
      <c r="I210" s="37"/>
      <c r="J210" s="38"/>
    </row>
    <row r="211">
      <c r="A211" s="29" t="s">
        <v>35</v>
      </c>
      <c r="B211" s="36"/>
      <c r="C211" s="37"/>
      <c r="D211" s="37"/>
      <c r="E211" s="39" t="s">
        <v>538</v>
      </c>
      <c r="F211" s="37"/>
      <c r="G211" s="37"/>
      <c r="H211" s="37"/>
      <c r="I211" s="37"/>
      <c r="J211" s="38"/>
    </row>
    <row r="212" ht="345.6">
      <c r="A212" s="29" t="s">
        <v>37</v>
      </c>
      <c r="B212" s="36"/>
      <c r="C212" s="37"/>
      <c r="D212" s="37"/>
      <c r="E212" s="31" t="s">
        <v>539</v>
      </c>
      <c r="F212" s="37"/>
      <c r="G212" s="37"/>
      <c r="H212" s="37"/>
      <c r="I212" s="37"/>
      <c r="J212" s="38"/>
    </row>
    <row r="213">
      <c r="A213" s="29" t="s">
        <v>28</v>
      </c>
      <c r="B213" s="29">
        <v>51</v>
      </c>
      <c r="C213" s="30" t="s">
        <v>540</v>
      </c>
      <c r="D213" s="29" t="s">
        <v>30</v>
      </c>
      <c r="E213" s="31" t="s">
        <v>541</v>
      </c>
      <c r="F213" s="32" t="s">
        <v>59</v>
      </c>
      <c r="G213" s="33">
        <v>8.75</v>
      </c>
      <c r="H213" s="34">
        <v>0</v>
      </c>
      <c r="I213" s="34">
        <f>ROUND(G213*H213,P4)</f>
        <v>0</v>
      </c>
      <c r="J213" s="29"/>
      <c r="O213" s="35">
        <f>I213*0.21</f>
        <v>0</v>
      </c>
      <c r="P213">
        <v>3</v>
      </c>
    </row>
    <row r="214" ht="100.8">
      <c r="A214" s="29" t="s">
        <v>33</v>
      </c>
      <c r="B214" s="36"/>
      <c r="C214" s="37"/>
      <c r="D214" s="37"/>
      <c r="E214" s="31" t="s">
        <v>542</v>
      </c>
      <c r="F214" s="37"/>
      <c r="G214" s="37"/>
      <c r="H214" s="37"/>
      <c r="I214" s="37"/>
      <c r="J214" s="38"/>
    </row>
    <row r="215">
      <c r="A215" s="29" t="s">
        <v>35</v>
      </c>
      <c r="B215" s="36"/>
      <c r="C215" s="37"/>
      <c r="D215" s="37"/>
      <c r="E215" s="39" t="s">
        <v>543</v>
      </c>
      <c r="F215" s="37"/>
      <c r="G215" s="37"/>
      <c r="H215" s="37"/>
      <c r="I215" s="37"/>
      <c r="J215" s="38"/>
    </row>
    <row r="216" ht="374.4">
      <c r="A216" s="29" t="s">
        <v>37</v>
      </c>
      <c r="B216" s="36"/>
      <c r="C216" s="37"/>
      <c r="D216" s="37"/>
      <c r="E216" s="31" t="s">
        <v>544</v>
      </c>
      <c r="F216" s="37"/>
      <c r="G216" s="37"/>
      <c r="H216" s="37"/>
      <c r="I216" s="37"/>
      <c r="J216" s="38"/>
    </row>
    <row r="217">
      <c r="A217" s="29" t="s">
        <v>28</v>
      </c>
      <c r="B217" s="29">
        <v>52</v>
      </c>
      <c r="C217" s="30" t="s">
        <v>545</v>
      </c>
      <c r="D217" s="29" t="s">
        <v>30</v>
      </c>
      <c r="E217" s="31" t="s">
        <v>546</v>
      </c>
      <c r="F217" s="32" t="s">
        <v>84</v>
      </c>
      <c r="G217" s="33">
        <v>21</v>
      </c>
      <c r="H217" s="34">
        <v>0</v>
      </c>
      <c r="I217" s="34">
        <f>ROUND(G217*H217,P4)</f>
        <v>0</v>
      </c>
      <c r="J217" s="29"/>
      <c r="O217" s="35">
        <f>I217*0.21</f>
        <v>0</v>
      </c>
      <c r="P217">
        <v>3</v>
      </c>
    </row>
    <row r="218">
      <c r="A218" s="29" t="s">
        <v>33</v>
      </c>
      <c r="B218" s="36"/>
      <c r="C218" s="37"/>
      <c r="D218" s="37"/>
      <c r="E218" s="31" t="s">
        <v>547</v>
      </c>
      <c r="F218" s="37"/>
      <c r="G218" s="37"/>
      <c r="H218" s="37"/>
      <c r="I218" s="37"/>
      <c r="J218" s="38"/>
    </row>
    <row r="219">
      <c r="A219" s="29" t="s">
        <v>35</v>
      </c>
      <c r="B219" s="36"/>
      <c r="C219" s="37"/>
      <c r="D219" s="37"/>
      <c r="E219" s="39" t="s">
        <v>548</v>
      </c>
      <c r="F219" s="37"/>
      <c r="G219" s="37"/>
      <c r="H219" s="37"/>
      <c r="I219" s="37"/>
      <c r="J219" s="38"/>
    </row>
    <row r="220" ht="100.8">
      <c r="A220" s="29" t="s">
        <v>37</v>
      </c>
      <c r="B220" s="36"/>
      <c r="C220" s="37"/>
      <c r="D220" s="37"/>
      <c r="E220" s="31" t="s">
        <v>549</v>
      </c>
      <c r="F220" s="37"/>
      <c r="G220" s="37"/>
      <c r="H220" s="37"/>
      <c r="I220" s="37"/>
      <c r="J220" s="38"/>
    </row>
    <row r="221">
      <c r="A221" s="29" t="s">
        <v>28</v>
      </c>
      <c r="B221" s="29">
        <v>53</v>
      </c>
      <c r="C221" s="30" t="s">
        <v>550</v>
      </c>
      <c r="D221" s="29" t="s">
        <v>30</v>
      </c>
      <c r="E221" s="31" t="s">
        <v>551</v>
      </c>
      <c r="F221" s="32" t="s">
        <v>59</v>
      </c>
      <c r="G221" s="33">
        <v>174.13</v>
      </c>
      <c r="H221" s="34">
        <v>0</v>
      </c>
      <c r="I221" s="34">
        <f>ROUND(G221*H221,P4)</f>
        <v>0</v>
      </c>
      <c r="J221" s="29"/>
      <c r="O221" s="35">
        <f>I221*0.21</f>
        <v>0</v>
      </c>
      <c r="P221">
        <v>3</v>
      </c>
    </row>
    <row r="222" ht="28.8">
      <c r="A222" s="29" t="s">
        <v>33</v>
      </c>
      <c r="B222" s="36"/>
      <c r="C222" s="37"/>
      <c r="D222" s="37"/>
      <c r="E222" s="31" t="s">
        <v>552</v>
      </c>
      <c r="F222" s="37"/>
      <c r="G222" s="37"/>
      <c r="H222" s="37"/>
      <c r="I222" s="37"/>
      <c r="J222" s="38"/>
    </row>
    <row r="223" ht="57.6">
      <c r="A223" s="29" t="s">
        <v>35</v>
      </c>
      <c r="B223" s="36"/>
      <c r="C223" s="37"/>
      <c r="D223" s="37"/>
      <c r="E223" s="39" t="s">
        <v>553</v>
      </c>
      <c r="F223" s="37"/>
      <c r="G223" s="37"/>
      <c r="H223" s="37"/>
      <c r="I223" s="37"/>
      <c r="J223" s="38"/>
    </row>
    <row r="224" ht="409.5">
      <c r="A224" s="29" t="s">
        <v>37</v>
      </c>
      <c r="B224" s="36"/>
      <c r="C224" s="37"/>
      <c r="D224" s="37"/>
      <c r="E224" s="31" t="s">
        <v>554</v>
      </c>
      <c r="F224" s="37"/>
      <c r="G224" s="37"/>
      <c r="H224" s="37"/>
      <c r="I224" s="37"/>
      <c r="J224" s="38"/>
    </row>
    <row r="225">
      <c r="A225" s="29" t="s">
        <v>28</v>
      </c>
      <c r="B225" s="29">
        <v>54</v>
      </c>
      <c r="C225" s="30" t="s">
        <v>555</v>
      </c>
      <c r="D225" s="29" t="s">
        <v>30</v>
      </c>
      <c r="E225" s="31" t="s">
        <v>556</v>
      </c>
      <c r="F225" s="32" t="s">
        <v>59</v>
      </c>
      <c r="G225" s="33">
        <v>19.899000000000001</v>
      </c>
      <c r="H225" s="34">
        <v>0</v>
      </c>
      <c r="I225" s="34">
        <f>ROUND(G225*H225,P4)</f>
        <v>0</v>
      </c>
      <c r="J225" s="29"/>
      <c r="O225" s="35">
        <f>I225*0.21</f>
        <v>0</v>
      </c>
      <c r="P225">
        <v>3</v>
      </c>
    </row>
    <row r="226" ht="28.8">
      <c r="A226" s="29" t="s">
        <v>33</v>
      </c>
      <c r="B226" s="36"/>
      <c r="C226" s="37"/>
      <c r="D226" s="37"/>
      <c r="E226" s="31" t="s">
        <v>557</v>
      </c>
      <c r="F226" s="37"/>
      <c r="G226" s="37"/>
      <c r="H226" s="37"/>
      <c r="I226" s="37"/>
      <c r="J226" s="38"/>
    </row>
    <row r="227">
      <c r="A227" s="29" t="s">
        <v>35</v>
      </c>
      <c r="B227" s="36"/>
      <c r="C227" s="37"/>
      <c r="D227" s="37"/>
      <c r="E227" s="39" t="s">
        <v>558</v>
      </c>
      <c r="F227" s="37"/>
      <c r="G227" s="37"/>
      <c r="H227" s="37"/>
      <c r="I227" s="37"/>
      <c r="J227" s="38"/>
    </row>
    <row r="228" ht="409.5">
      <c r="A228" s="29" t="s">
        <v>37</v>
      </c>
      <c r="B228" s="36"/>
      <c r="C228" s="37"/>
      <c r="D228" s="37"/>
      <c r="E228" s="31" t="s">
        <v>559</v>
      </c>
      <c r="F228" s="37"/>
      <c r="G228" s="37"/>
      <c r="H228" s="37"/>
      <c r="I228" s="37"/>
      <c r="J228" s="38"/>
    </row>
    <row r="229">
      <c r="A229" s="29" t="s">
        <v>28</v>
      </c>
      <c r="B229" s="29">
        <v>55</v>
      </c>
      <c r="C229" s="30" t="s">
        <v>560</v>
      </c>
      <c r="D229" s="29"/>
      <c r="E229" s="31" t="s">
        <v>561</v>
      </c>
      <c r="F229" s="32" t="s">
        <v>59</v>
      </c>
      <c r="G229" s="33">
        <v>9.1199999999999992</v>
      </c>
      <c r="H229" s="34">
        <v>0</v>
      </c>
      <c r="I229" s="34">
        <f>ROUND(G229*H229,P4)</f>
        <v>0</v>
      </c>
      <c r="J229" s="29"/>
      <c r="O229" s="35">
        <f>I229*0.21</f>
        <v>0</v>
      </c>
      <c r="P229">
        <v>3</v>
      </c>
    </row>
    <row r="230" ht="43.2">
      <c r="A230" s="29" t="s">
        <v>33</v>
      </c>
      <c r="B230" s="36"/>
      <c r="C230" s="37"/>
      <c r="D230" s="37"/>
      <c r="E230" s="31" t="s">
        <v>562</v>
      </c>
      <c r="F230" s="37"/>
      <c r="G230" s="37"/>
      <c r="H230" s="37"/>
      <c r="I230" s="37"/>
      <c r="J230" s="38"/>
    </row>
    <row r="231">
      <c r="A231" s="29" t="s">
        <v>35</v>
      </c>
      <c r="B231" s="36"/>
      <c r="C231" s="37"/>
      <c r="D231" s="37"/>
      <c r="E231" s="39" t="s">
        <v>563</v>
      </c>
      <c r="F231" s="37"/>
      <c r="G231" s="37"/>
      <c r="H231" s="37"/>
      <c r="I231" s="37"/>
      <c r="J231" s="38"/>
    </row>
    <row r="232" ht="57.6">
      <c r="A232" s="29" t="s">
        <v>37</v>
      </c>
      <c r="B232" s="36"/>
      <c r="C232" s="37"/>
      <c r="D232" s="37"/>
      <c r="E232" s="31" t="s">
        <v>564</v>
      </c>
      <c r="F232" s="37"/>
      <c r="G232" s="37"/>
      <c r="H232" s="37"/>
      <c r="I232" s="37"/>
      <c r="J232" s="38"/>
    </row>
    <row r="233">
      <c r="A233" s="29" t="s">
        <v>28</v>
      </c>
      <c r="B233" s="29">
        <v>56</v>
      </c>
      <c r="C233" s="30" t="s">
        <v>565</v>
      </c>
      <c r="D233" s="29" t="s">
        <v>30</v>
      </c>
      <c r="E233" s="31" t="s">
        <v>566</v>
      </c>
      <c r="F233" s="32" t="s">
        <v>59</v>
      </c>
      <c r="G233" s="33">
        <v>191.90000000000001</v>
      </c>
      <c r="H233" s="34">
        <v>0</v>
      </c>
      <c r="I233" s="34">
        <f>ROUND(G233*H233,P4)</f>
        <v>0</v>
      </c>
      <c r="J233" s="29"/>
      <c r="O233" s="35">
        <f>I233*0.21</f>
        <v>0</v>
      </c>
      <c r="P233">
        <v>3</v>
      </c>
    </row>
    <row r="234" ht="57.6">
      <c r="A234" s="29" t="s">
        <v>33</v>
      </c>
      <c r="B234" s="36"/>
      <c r="C234" s="37"/>
      <c r="D234" s="37"/>
      <c r="E234" s="31" t="s">
        <v>567</v>
      </c>
      <c r="F234" s="37"/>
      <c r="G234" s="37"/>
      <c r="H234" s="37"/>
      <c r="I234" s="37"/>
      <c r="J234" s="38"/>
    </row>
    <row r="235">
      <c r="A235" s="29" t="s">
        <v>35</v>
      </c>
      <c r="B235" s="36"/>
      <c r="C235" s="37"/>
      <c r="D235" s="37"/>
      <c r="E235" s="39" t="s">
        <v>443</v>
      </c>
      <c r="F235" s="37"/>
      <c r="G235" s="37"/>
      <c r="H235" s="37"/>
      <c r="I235" s="37"/>
      <c r="J235" s="38"/>
    </row>
    <row r="236" ht="57.6">
      <c r="A236" s="29" t="s">
        <v>37</v>
      </c>
      <c r="B236" s="36"/>
      <c r="C236" s="37"/>
      <c r="D236" s="37"/>
      <c r="E236" s="31" t="s">
        <v>564</v>
      </c>
      <c r="F236" s="37"/>
      <c r="G236" s="37"/>
      <c r="H236" s="37"/>
      <c r="I236" s="37"/>
      <c r="J236" s="38"/>
    </row>
    <row r="237">
      <c r="A237" s="29" t="s">
        <v>28</v>
      </c>
      <c r="B237" s="29">
        <v>57</v>
      </c>
      <c r="C237" s="30" t="s">
        <v>568</v>
      </c>
      <c r="D237" s="29" t="s">
        <v>30</v>
      </c>
      <c r="E237" s="31" t="s">
        <v>569</v>
      </c>
      <c r="F237" s="32" t="s">
        <v>59</v>
      </c>
      <c r="G237" s="33">
        <v>0.80000000000000004</v>
      </c>
      <c r="H237" s="34">
        <v>0</v>
      </c>
      <c r="I237" s="34">
        <f>ROUND(G237*H237,P4)</f>
        <v>0</v>
      </c>
      <c r="J237" s="29"/>
      <c r="O237" s="35">
        <f>I237*0.21</f>
        <v>0</v>
      </c>
      <c r="P237">
        <v>3</v>
      </c>
    </row>
    <row r="238">
      <c r="A238" s="29" t="s">
        <v>33</v>
      </c>
      <c r="B238" s="36"/>
      <c r="C238" s="37"/>
      <c r="D238" s="37"/>
      <c r="E238" s="31" t="s">
        <v>570</v>
      </c>
      <c r="F238" s="37"/>
      <c r="G238" s="37"/>
      <c r="H238" s="37"/>
      <c r="I238" s="37"/>
      <c r="J238" s="38"/>
    </row>
    <row r="239">
      <c r="A239" s="29" t="s">
        <v>35</v>
      </c>
      <c r="B239" s="36"/>
      <c r="C239" s="37"/>
      <c r="D239" s="37"/>
      <c r="E239" s="39" t="s">
        <v>571</v>
      </c>
      <c r="F239" s="37"/>
      <c r="G239" s="37"/>
      <c r="H239" s="37"/>
      <c r="I239" s="37"/>
      <c r="J239" s="38"/>
    </row>
    <row r="240" ht="409.5">
      <c r="A240" s="29" t="s">
        <v>37</v>
      </c>
      <c r="B240" s="36"/>
      <c r="C240" s="37"/>
      <c r="D240" s="37"/>
      <c r="E240" s="31" t="s">
        <v>572</v>
      </c>
      <c r="F240" s="37"/>
      <c r="G240" s="37"/>
      <c r="H240" s="37"/>
      <c r="I240" s="37"/>
      <c r="J240" s="38"/>
    </row>
    <row r="241">
      <c r="A241" s="29" t="s">
        <v>28</v>
      </c>
      <c r="B241" s="29">
        <v>58</v>
      </c>
      <c r="C241" s="30" t="s">
        <v>573</v>
      </c>
      <c r="D241" s="29" t="s">
        <v>30</v>
      </c>
      <c r="E241" s="31" t="s">
        <v>574</v>
      </c>
      <c r="F241" s="32" t="s">
        <v>59</v>
      </c>
      <c r="G241" s="33">
        <v>26.532</v>
      </c>
      <c r="H241" s="34">
        <v>0</v>
      </c>
      <c r="I241" s="34">
        <f>ROUND(G241*H241,P4)</f>
        <v>0</v>
      </c>
      <c r="J241" s="29"/>
      <c r="O241" s="35">
        <f>I241*0.21</f>
        <v>0</v>
      </c>
      <c r="P241">
        <v>3</v>
      </c>
    </row>
    <row r="242" ht="43.2">
      <c r="A242" s="29" t="s">
        <v>33</v>
      </c>
      <c r="B242" s="36"/>
      <c r="C242" s="37"/>
      <c r="D242" s="37"/>
      <c r="E242" s="31" t="s">
        <v>575</v>
      </c>
      <c r="F242" s="37"/>
      <c r="G242" s="37"/>
      <c r="H242" s="37"/>
      <c r="I242" s="37"/>
      <c r="J242" s="38"/>
    </row>
    <row r="243" ht="43.2">
      <c r="A243" s="29" t="s">
        <v>35</v>
      </c>
      <c r="B243" s="36"/>
      <c r="C243" s="37"/>
      <c r="D243" s="37"/>
      <c r="E243" s="39" t="s">
        <v>576</v>
      </c>
      <c r="F243" s="37"/>
      <c r="G243" s="37"/>
      <c r="H243" s="37"/>
      <c r="I243" s="37"/>
      <c r="J243" s="38"/>
    </row>
    <row r="244" ht="129.6">
      <c r="A244" s="29" t="s">
        <v>37</v>
      </c>
      <c r="B244" s="36"/>
      <c r="C244" s="37"/>
      <c r="D244" s="37"/>
      <c r="E244" s="31" t="s">
        <v>577</v>
      </c>
      <c r="F244" s="37"/>
      <c r="G244" s="37"/>
      <c r="H244" s="37"/>
      <c r="I244" s="37"/>
      <c r="J244" s="38"/>
    </row>
    <row r="245">
      <c r="A245" s="23" t="s">
        <v>25</v>
      </c>
      <c r="B245" s="24"/>
      <c r="C245" s="25" t="s">
        <v>578</v>
      </c>
      <c r="D245" s="26"/>
      <c r="E245" s="23" t="s">
        <v>579</v>
      </c>
      <c r="F245" s="26"/>
      <c r="G245" s="26"/>
      <c r="H245" s="26"/>
      <c r="I245" s="27">
        <f>SUMIFS(I246:I269,A246:A269,"P")</f>
        <v>0</v>
      </c>
      <c r="J245" s="28"/>
    </row>
    <row r="246">
      <c r="A246" s="29" t="s">
        <v>28</v>
      </c>
      <c r="B246" s="29">
        <v>59</v>
      </c>
      <c r="C246" s="30" t="s">
        <v>580</v>
      </c>
      <c r="D246" s="29" t="s">
        <v>30</v>
      </c>
      <c r="E246" s="31" t="s">
        <v>581</v>
      </c>
      <c r="F246" s="32" t="s">
        <v>76</v>
      </c>
      <c r="G246" s="33">
        <v>276.94999999999999</v>
      </c>
      <c r="H246" s="34">
        <v>0</v>
      </c>
      <c r="I246" s="34">
        <f>ROUND(G246*H246,P4)</f>
        <v>0</v>
      </c>
      <c r="J246" s="29"/>
      <c r="O246" s="35">
        <f>I246*0.21</f>
        <v>0</v>
      </c>
      <c r="P246">
        <v>3</v>
      </c>
    </row>
    <row r="247" ht="28.8">
      <c r="A247" s="29" t="s">
        <v>33</v>
      </c>
      <c r="B247" s="36"/>
      <c r="C247" s="37"/>
      <c r="D247" s="37"/>
      <c r="E247" s="31" t="s">
        <v>582</v>
      </c>
      <c r="F247" s="37"/>
      <c r="G247" s="37"/>
      <c r="H247" s="37"/>
      <c r="I247" s="37"/>
      <c r="J247" s="38"/>
    </row>
    <row r="248">
      <c r="A248" s="29" t="s">
        <v>35</v>
      </c>
      <c r="B248" s="36"/>
      <c r="C248" s="37"/>
      <c r="D248" s="37"/>
      <c r="E248" s="39" t="s">
        <v>583</v>
      </c>
      <c r="F248" s="37"/>
      <c r="G248" s="37"/>
      <c r="H248" s="37"/>
      <c r="I248" s="37"/>
      <c r="J248" s="38"/>
    </row>
    <row r="249" ht="288">
      <c r="A249" s="29" t="s">
        <v>37</v>
      </c>
      <c r="B249" s="36"/>
      <c r="C249" s="37"/>
      <c r="D249" s="37"/>
      <c r="E249" s="31" t="s">
        <v>584</v>
      </c>
      <c r="F249" s="37"/>
      <c r="G249" s="37"/>
      <c r="H249" s="37"/>
      <c r="I249" s="37"/>
      <c r="J249" s="38"/>
    </row>
    <row r="250">
      <c r="A250" s="29" t="s">
        <v>28</v>
      </c>
      <c r="B250" s="29">
        <v>60</v>
      </c>
      <c r="C250" s="30" t="s">
        <v>585</v>
      </c>
      <c r="D250" s="29" t="s">
        <v>55</v>
      </c>
      <c r="E250" s="31" t="s">
        <v>586</v>
      </c>
      <c r="F250" s="32" t="s">
        <v>76</v>
      </c>
      <c r="G250" s="33">
        <v>217.80000000000001</v>
      </c>
      <c r="H250" s="34">
        <v>0</v>
      </c>
      <c r="I250" s="34">
        <f>ROUND(G250*H250,P4)</f>
        <v>0</v>
      </c>
      <c r="J250" s="29"/>
      <c r="O250" s="35">
        <f>I250*0.21</f>
        <v>0</v>
      </c>
      <c r="P250">
        <v>3</v>
      </c>
    </row>
    <row r="251" ht="28.8">
      <c r="A251" s="29" t="s">
        <v>33</v>
      </c>
      <c r="B251" s="36"/>
      <c r="C251" s="37"/>
      <c r="D251" s="37"/>
      <c r="E251" s="31" t="s">
        <v>587</v>
      </c>
      <c r="F251" s="37"/>
      <c r="G251" s="37"/>
      <c r="H251" s="37"/>
      <c r="I251" s="37"/>
      <c r="J251" s="38"/>
    </row>
    <row r="252">
      <c r="A252" s="29" t="s">
        <v>35</v>
      </c>
      <c r="B252" s="36"/>
      <c r="C252" s="37"/>
      <c r="D252" s="37"/>
      <c r="E252" s="39" t="s">
        <v>588</v>
      </c>
      <c r="F252" s="37"/>
      <c r="G252" s="37"/>
      <c r="H252" s="37"/>
      <c r="I252" s="37"/>
      <c r="J252" s="38"/>
    </row>
    <row r="253" ht="43.2">
      <c r="A253" s="29" t="s">
        <v>37</v>
      </c>
      <c r="B253" s="36"/>
      <c r="C253" s="37"/>
      <c r="D253" s="37"/>
      <c r="E253" s="31" t="s">
        <v>589</v>
      </c>
      <c r="F253" s="37"/>
      <c r="G253" s="37"/>
      <c r="H253" s="37"/>
      <c r="I253" s="37"/>
      <c r="J253" s="38"/>
    </row>
    <row r="254">
      <c r="A254" s="29" t="s">
        <v>28</v>
      </c>
      <c r="B254" s="29">
        <v>61</v>
      </c>
      <c r="C254" s="30" t="s">
        <v>585</v>
      </c>
      <c r="D254" s="29" t="s">
        <v>72</v>
      </c>
      <c r="E254" s="31" t="s">
        <v>586</v>
      </c>
      <c r="F254" s="32" t="s">
        <v>76</v>
      </c>
      <c r="G254" s="33">
        <v>1410.22</v>
      </c>
      <c r="H254" s="34">
        <v>0</v>
      </c>
      <c r="I254" s="34">
        <f>ROUND(G254*H254,P4)</f>
        <v>0</v>
      </c>
      <c r="J254" s="29"/>
      <c r="O254" s="35">
        <f>I254*0.21</f>
        <v>0</v>
      </c>
      <c r="P254">
        <v>3</v>
      </c>
    </row>
    <row r="255" ht="28.8">
      <c r="A255" s="29" t="s">
        <v>33</v>
      </c>
      <c r="B255" s="36"/>
      <c r="C255" s="37"/>
      <c r="D255" s="37"/>
      <c r="E255" s="31" t="s">
        <v>590</v>
      </c>
      <c r="F255" s="37"/>
      <c r="G255" s="37"/>
      <c r="H255" s="37"/>
      <c r="I255" s="37"/>
      <c r="J255" s="38"/>
    </row>
    <row r="256" ht="100.8">
      <c r="A256" s="29" t="s">
        <v>35</v>
      </c>
      <c r="B256" s="36"/>
      <c r="C256" s="37"/>
      <c r="D256" s="37"/>
      <c r="E256" s="39" t="s">
        <v>591</v>
      </c>
      <c r="F256" s="37"/>
      <c r="G256" s="37"/>
      <c r="H256" s="37"/>
      <c r="I256" s="37"/>
      <c r="J256" s="38"/>
    </row>
    <row r="257" ht="43.2">
      <c r="A257" s="29" t="s">
        <v>37</v>
      </c>
      <c r="B257" s="36"/>
      <c r="C257" s="37"/>
      <c r="D257" s="37"/>
      <c r="E257" s="31" t="s">
        <v>589</v>
      </c>
      <c r="F257" s="37"/>
      <c r="G257" s="37"/>
      <c r="H257" s="37"/>
      <c r="I257" s="37"/>
      <c r="J257" s="38"/>
    </row>
    <row r="258">
      <c r="A258" s="29" t="s">
        <v>28</v>
      </c>
      <c r="B258" s="29">
        <v>62</v>
      </c>
      <c r="C258" s="30" t="s">
        <v>592</v>
      </c>
      <c r="D258" s="29" t="s">
        <v>30</v>
      </c>
      <c r="E258" s="31" t="s">
        <v>593</v>
      </c>
      <c r="F258" s="32" t="s">
        <v>76</v>
      </c>
      <c r="G258" s="33">
        <v>26.100000000000001</v>
      </c>
      <c r="H258" s="34">
        <v>0</v>
      </c>
      <c r="I258" s="34">
        <f>ROUND(G258*H258,P4)</f>
        <v>0</v>
      </c>
      <c r="J258" s="29"/>
      <c r="O258" s="35">
        <f>I258*0.21</f>
        <v>0</v>
      </c>
      <c r="P258">
        <v>3</v>
      </c>
    </row>
    <row r="259" ht="28.8">
      <c r="A259" s="29" t="s">
        <v>33</v>
      </c>
      <c r="B259" s="36"/>
      <c r="C259" s="37"/>
      <c r="D259" s="37"/>
      <c r="E259" s="31" t="s">
        <v>594</v>
      </c>
      <c r="F259" s="37"/>
      <c r="G259" s="37"/>
      <c r="H259" s="37"/>
      <c r="I259" s="37"/>
      <c r="J259" s="38"/>
    </row>
    <row r="260">
      <c r="A260" s="29" t="s">
        <v>35</v>
      </c>
      <c r="B260" s="36"/>
      <c r="C260" s="37"/>
      <c r="D260" s="37"/>
      <c r="E260" s="39" t="s">
        <v>595</v>
      </c>
      <c r="F260" s="37"/>
      <c r="G260" s="37"/>
      <c r="H260" s="37"/>
      <c r="I260" s="37"/>
      <c r="J260" s="38"/>
    </row>
    <row r="261" ht="129.6">
      <c r="A261" s="29" t="s">
        <v>37</v>
      </c>
      <c r="B261" s="36"/>
      <c r="C261" s="37"/>
      <c r="D261" s="37"/>
      <c r="E261" s="31" t="s">
        <v>596</v>
      </c>
      <c r="F261" s="37"/>
      <c r="G261" s="37"/>
      <c r="H261" s="37"/>
      <c r="I261" s="37"/>
      <c r="J261" s="38"/>
    </row>
    <row r="262">
      <c r="A262" s="29" t="s">
        <v>28</v>
      </c>
      <c r="B262" s="29">
        <v>63</v>
      </c>
      <c r="C262" s="30" t="s">
        <v>597</v>
      </c>
      <c r="D262" s="29" t="s">
        <v>30</v>
      </c>
      <c r="E262" s="31" t="s">
        <v>598</v>
      </c>
      <c r="F262" s="32" t="s">
        <v>76</v>
      </c>
      <c r="G262" s="33">
        <v>40.859999999999999</v>
      </c>
      <c r="H262" s="34">
        <v>0</v>
      </c>
      <c r="I262" s="34">
        <f>ROUND(G262*H262,P4)</f>
        <v>0</v>
      </c>
      <c r="J262" s="29"/>
      <c r="O262" s="35">
        <f>I262*0.21</f>
        <v>0</v>
      </c>
      <c r="P262">
        <v>3</v>
      </c>
    </row>
    <row r="263" ht="28.8">
      <c r="A263" s="29" t="s">
        <v>33</v>
      </c>
      <c r="B263" s="36"/>
      <c r="C263" s="37"/>
      <c r="D263" s="37"/>
      <c r="E263" s="31" t="s">
        <v>599</v>
      </c>
      <c r="F263" s="37"/>
      <c r="G263" s="37"/>
      <c r="H263" s="37"/>
      <c r="I263" s="37"/>
      <c r="J263" s="38"/>
    </row>
    <row r="264">
      <c r="A264" s="29" t="s">
        <v>35</v>
      </c>
      <c r="B264" s="36"/>
      <c r="C264" s="37"/>
      <c r="D264" s="37"/>
      <c r="E264" s="39" t="s">
        <v>600</v>
      </c>
      <c r="F264" s="37"/>
      <c r="G264" s="37"/>
      <c r="H264" s="37"/>
      <c r="I264" s="37"/>
      <c r="J264" s="38"/>
    </row>
    <row r="265" ht="100.8">
      <c r="A265" s="29" t="s">
        <v>37</v>
      </c>
      <c r="B265" s="36"/>
      <c r="C265" s="37"/>
      <c r="D265" s="37"/>
      <c r="E265" s="31" t="s">
        <v>601</v>
      </c>
      <c r="F265" s="37"/>
      <c r="G265" s="37"/>
      <c r="H265" s="37"/>
      <c r="I265" s="37"/>
      <c r="J265" s="38"/>
    </row>
    <row r="266">
      <c r="A266" s="29" t="s">
        <v>28</v>
      </c>
      <c r="B266" s="29">
        <v>64</v>
      </c>
      <c r="C266" s="30" t="s">
        <v>602</v>
      </c>
      <c r="D266" s="29" t="s">
        <v>30</v>
      </c>
      <c r="E266" s="31" t="s">
        <v>603</v>
      </c>
      <c r="F266" s="32" t="s">
        <v>76</v>
      </c>
      <c r="G266" s="33">
        <v>177.28</v>
      </c>
      <c r="H266" s="34">
        <v>0</v>
      </c>
      <c r="I266" s="34">
        <f>ROUND(G266*H266,P4)</f>
        <v>0</v>
      </c>
      <c r="J266" s="29"/>
      <c r="O266" s="35">
        <f>I266*0.21</f>
        <v>0</v>
      </c>
      <c r="P266">
        <v>3</v>
      </c>
    </row>
    <row r="267" ht="28.8">
      <c r="A267" s="29" t="s">
        <v>33</v>
      </c>
      <c r="B267" s="36"/>
      <c r="C267" s="37"/>
      <c r="D267" s="37"/>
      <c r="E267" s="31" t="s">
        <v>604</v>
      </c>
      <c r="F267" s="37"/>
      <c r="G267" s="37"/>
      <c r="H267" s="37"/>
      <c r="I267" s="37"/>
      <c r="J267" s="38"/>
    </row>
    <row r="268">
      <c r="A268" s="29" t="s">
        <v>35</v>
      </c>
      <c r="B268" s="36"/>
      <c r="C268" s="37"/>
      <c r="D268" s="37"/>
      <c r="E268" s="39" t="s">
        <v>605</v>
      </c>
      <c r="F268" s="37"/>
      <c r="G268" s="37"/>
      <c r="H268" s="37"/>
      <c r="I268" s="37"/>
      <c r="J268" s="38"/>
    </row>
    <row r="269" ht="57.6">
      <c r="A269" s="29" t="s">
        <v>37</v>
      </c>
      <c r="B269" s="36"/>
      <c r="C269" s="37"/>
      <c r="D269" s="37"/>
      <c r="E269" s="31" t="s">
        <v>606</v>
      </c>
      <c r="F269" s="37"/>
      <c r="G269" s="37"/>
      <c r="H269" s="37"/>
      <c r="I269" s="37"/>
      <c r="J269" s="38"/>
    </row>
    <row r="270">
      <c r="A270" s="23" t="s">
        <v>25</v>
      </c>
      <c r="B270" s="24"/>
      <c r="C270" s="25" t="s">
        <v>607</v>
      </c>
      <c r="D270" s="26"/>
      <c r="E270" s="23" t="s">
        <v>608</v>
      </c>
      <c r="F270" s="26"/>
      <c r="G270" s="26"/>
      <c r="H270" s="26"/>
      <c r="I270" s="27">
        <f>SUMIFS(I271:I286,A271:A286,"P")</f>
        <v>0</v>
      </c>
      <c r="J270" s="28"/>
    </row>
    <row r="271">
      <c r="A271" s="29" t="s">
        <v>28</v>
      </c>
      <c r="B271" s="29">
        <v>65</v>
      </c>
      <c r="C271" s="30" t="s">
        <v>609</v>
      </c>
      <c r="D271" s="29" t="s">
        <v>30</v>
      </c>
      <c r="E271" s="31" t="s">
        <v>610</v>
      </c>
      <c r="F271" s="32" t="s">
        <v>84</v>
      </c>
      <c r="G271" s="33">
        <v>5.5999999999999996</v>
      </c>
      <c r="H271" s="34">
        <v>0</v>
      </c>
      <c r="I271" s="34">
        <f>ROUND(G271*H271,P4)</f>
        <v>0</v>
      </c>
      <c r="J271" s="29"/>
      <c r="O271" s="35">
        <f>I271*0.21</f>
        <v>0</v>
      </c>
      <c r="P271">
        <v>3</v>
      </c>
    </row>
    <row r="272" ht="28.8">
      <c r="A272" s="29" t="s">
        <v>33</v>
      </c>
      <c r="B272" s="36"/>
      <c r="C272" s="37"/>
      <c r="D272" s="37"/>
      <c r="E272" s="31" t="s">
        <v>611</v>
      </c>
      <c r="F272" s="37"/>
      <c r="G272" s="37"/>
      <c r="H272" s="37"/>
      <c r="I272" s="37"/>
      <c r="J272" s="38"/>
    </row>
    <row r="273">
      <c r="A273" s="29" t="s">
        <v>35</v>
      </c>
      <c r="B273" s="36"/>
      <c r="C273" s="37"/>
      <c r="D273" s="37"/>
      <c r="E273" s="39" t="s">
        <v>612</v>
      </c>
      <c r="F273" s="37"/>
      <c r="G273" s="37"/>
      <c r="H273" s="37"/>
      <c r="I273" s="37"/>
      <c r="J273" s="38"/>
    </row>
    <row r="274" ht="316.8">
      <c r="A274" s="29" t="s">
        <v>37</v>
      </c>
      <c r="B274" s="36"/>
      <c r="C274" s="37"/>
      <c r="D274" s="37"/>
      <c r="E274" s="31" t="s">
        <v>613</v>
      </c>
      <c r="F274" s="37"/>
      <c r="G274" s="37"/>
      <c r="H274" s="37"/>
      <c r="I274" s="37"/>
      <c r="J274" s="38"/>
    </row>
    <row r="275">
      <c r="A275" s="29" t="s">
        <v>28</v>
      </c>
      <c r="B275" s="29">
        <v>66</v>
      </c>
      <c r="C275" s="30" t="s">
        <v>614</v>
      </c>
      <c r="D275" s="29" t="s">
        <v>30</v>
      </c>
      <c r="E275" s="31" t="s">
        <v>615</v>
      </c>
      <c r="F275" s="32" t="s">
        <v>84</v>
      </c>
      <c r="G275" s="33">
        <v>21.600000000000001</v>
      </c>
      <c r="H275" s="34">
        <v>0</v>
      </c>
      <c r="I275" s="34">
        <f>ROUND(G275*H275,P4)</f>
        <v>0</v>
      </c>
      <c r="J275" s="29"/>
      <c r="O275" s="35">
        <f>I275*0.21</f>
        <v>0</v>
      </c>
      <c r="P275">
        <v>3</v>
      </c>
    </row>
    <row r="276" ht="28.8">
      <c r="A276" s="29" t="s">
        <v>33</v>
      </c>
      <c r="B276" s="36"/>
      <c r="C276" s="37"/>
      <c r="D276" s="37"/>
      <c r="E276" s="31" t="s">
        <v>616</v>
      </c>
      <c r="F276" s="37"/>
      <c r="G276" s="37"/>
      <c r="H276" s="37"/>
      <c r="I276" s="37"/>
      <c r="J276" s="38"/>
    </row>
    <row r="277">
      <c r="A277" s="29" t="s">
        <v>35</v>
      </c>
      <c r="B277" s="36"/>
      <c r="C277" s="37"/>
      <c r="D277" s="37"/>
      <c r="E277" s="39" t="s">
        <v>617</v>
      </c>
      <c r="F277" s="37"/>
      <c r="G277" s="37"/>
      <c r="H277" s="37"/>
      <c r="I277" s="37"/>
      <c r="J277" s="38"/>
    </row>
    <row r="278" ht="302.4">
      <c r="A278" s="29" t="s">
        <v>37</v>
      </c>
      <c r="B278" s="36"/>
      <c r="C278" s="37"/>
      <c r="D278" s="37"/>
      <c r="E278" s="31" t="s">
        <v>618</v>
      </c>
      <c r="F278" s="37"/>
      <c r="G278" s="37"/>
      <c r="H278" s="37"/>
      <c r="I278" s="37"/>
      <c r="J278" s="38"/>
    </row>
    <row r="279">
      <c r="A279" s="29" t="s">
        <v>28</v>
      </c>
      <c r="B279" s="29">
        <v>67</v>
      </c>
      <c r="C279" s="30" t="s">
        <v>619</v>
      </c>
      <c r="D279" s="29" t="s">
        <v>30</v>
      </c>
      <c r="E279" s="31" t="s">
        <v>620</v>
      </c>
      <c r="F279" s="32" t="s">
        <v>84</v>
      </c>
      <c r="G279" s="33">
        <v>81</v>
      </c>
      <c r="H279" s="34">
        <v>0</v>
      </c>
      <c r="I279" s="34">
        <f>ROUND(G279*H279,P4)</f>
        <v>0</v>
      </c>
      <c r="J279" s="29"/>
      <c r="O279" s="35">
        <f>I279*0.21</f>
        <v>0</v>
      </c>
      <c r="P279">
        <v>3</v>
      </c>
    </row>
    <row r="280" ht="28.8">
      <c r="A280" s="29" t="s">
        <v>33</v>
      </c>
      <c r="B280" s="36"/>
      <c r="C280" s="37"/>
      <c r="D280" s="37"/>
      <c r="E280" s="31" t="s">
        <v>621</v>
      </c>
      <c r="F280" s="37"/>
      <c r="G280" s="37"/>
      <c r="H280" s="37"/>
      <c r="I280" s="37"/>
      <c r="J280" s="38"/>
    </row>
    <row r="281">
      <c r="A281" s="29" t="s">
        <v>35</v>
      </c>
      <c r="B281" s="36"/>
      <c r="C281" s="37"/>
      <c r="D281" s="37"/>
      <c r="E281" s="39" t="s">
        <v>622</v>
      </c>
      <c r="F281" s="37"/>
      <c r="G281" s="37"/>
      <c r="H281" s="37"/>
      <c r="I281" s="37"/>
      <c r="J281" s="38"/>
    </row>
    <row r="282" ht="302.4">
      <c r="A282" s="29" t="s">
        <v>37</v>
      </c>
      <c r="B282" s="36"/>
      <c r="C282" s="37"/>
      <c r="D282" s="37"/>
      <c r="E282" s="31" t="s">
        <v>623</v>
      </c>
      <c r="F282" s="37"/>
      <c r="G282" s="37"/>
      <c r="H282" s="37"/>
      <c r="I282" s="37"/>
      <c r="J282" s="38"/>
    </row>
    <row r="283">
      <c r="A283" s="29" t="s">
        <v>28</v>
      </c>
      <c r="B283" s="29">
        <v>68</v>
      </c>
      <c r="C283" s="30" t="s">
        <v>624</v>
      </c>
      <c r="D283" s="29"/>
      <c r="E283" s="31" t="s">
        <v>625</v>
      </c>
      <c r="F283" s="32" t="s">
        <v>84</v>
      </c>
      <c r="G283" s="33">
        <v>5</v>
      </c>
      <c r="H283" s="34">
        <v>0</v>
      </c>
      <c r="I283" s="34">
        <f>ROUND(G283*H283,P4)</f>
        <v>0</v>
      </c>
      <c r="J283" s="29"/>
      <c r="O283" s="35">
        <f>I283*0.21</f>
        <v>0</v>
      </c>
      <c r="P283">
        <v>3</v>
      </c>
    </row>
    <row r="284" ht="28.8">
      <c r="A284" s="29" t="s">
        <v>33</v>
      </c>
      <c r="B284" s="36"/>
      <c r="C284" s="37"/>
      <c r="D284" s="37"/>
      <c r="E284" s="31" t="s">
        <v>626</v>
      </c>
      <c r="F284" s="37"/>
      <c r="G284" s="37"/>
      <c r="H284" s="37"/>
      <c r="I284" s="37"/>
      <c r="J284" s="38"/>
    </row>
    <row r="285">
      <c r="A285" s="29" t="s">
        <v>35</v>
      </c>
      <c r="B285" s="36"/>
      <c r="C285" s="37"/>
      <c r="D285" s="37"/>
      <c r="E285" s="39" t="s">
        <v>627</v>
      </c>
      <c r="F285" s="37"/>
      <c r="G285" s="37"/>
      <c r="H285" s="37"/>
      <c r="I285" s="37"/>
      <c r="J285" s="38"/>
    </row>
    <row r="286" ht="288">
      <c r="A286" s="29" t="s">
        <v>37</v>
      </c>
      <c r="B286" s="36"/>
      <c r="C286" s="37"/>
      <c r="D286" s="37"/>
      <c r="E286" s="31" t="s">
        <v>628</v>
      </c>
      <c r="F286" s="37"/>
      <c r="G286" s="37"/>
      <c r="H286" s="37"/>
      <c r="I286" s="37"/>
      <c r="J286" s="38"/>
    </row>
    <row r="287">
      <c r="A287" s="23" t="s">
        <v>25</v>
      </c>
      <c r="B287" s="24"/>
      <c r="C287" s="25" t="s">
        <v>80</v>
      </c>
      <c r="D287" s="26"/>
      <c r="E287" s="23" t="s">
        <v>81</v>
      </c>
      <c r="F287" s="26"/>
      <c r="G287" s="26"/>
      <c r="H287" s="26"/>
      <c r="I287" s="27">
        <f>SUMIFS(I288:I299,A288:A299,"P")</f>
        <v>0</v>
      </c>
      <c r="J287" s="28"/>
    </row>
    <row r="288">
      <c r="A288" s="29" t="s">
        <v>28</v>
      </c>
      <c r="B288" s="29">
        <v>69</v>
      </c>
      <c r="C288" s="30" t="s">
        <v>629</v>
      </c>
      <c r="D288" s="29" t="s">
        <v>30</v>
      </c>
      <c r="E288" s="31" t="s">
        <v>630</v>
      </c>
      <c r="F288" s="32" t="s">
        <v>288</v>
      </c>
      <c r="G288" s="33">
        <v>10</v>
      </c>
      <c r="H288" s="34">
        <v>0</v>
      </c>
      <c r="I288" s="34">
        <f>ROUND(G288*H288,P4)</f>
        <v>0</v>
      </c>
      <c r="J288" s="29"/>
      <c r="O288" s="35">
        <f>I288*0.21</f>
        <v>0</v>
      </c>
      <c r="P288">
        <v>3</v>
      </c>
    </row>
    <row r="289" ht="28.8">
      <c r="A289" s="29" t="s">
        <v>33</v>
      </c>
      <c r="B289" s="36"/>
      <c r="C289" s="37"/>
      <c r="D289" s="37"/>
      <c r="E289" s="31" t="s">
        <v>631</v>
      </c>
      <c r="F289" s="37"/>
      <c r="G289" s="37"/>
      <c r="H289" s="37"/>
      <c r="I289" s="37"/>
      <c r="J289" s="38"/>
    </row>
    <row r="290" ht="43.2">
      <c r="A290" s="29" t="s">
        <v>35</v>
      </c>
      <c r="B290" s="36"/>
      <c r="C290" s="37"/>
      <c r="D290" s="37"/>
      <c r="E290" s="39" t="s">
        <v>632</v>
      </c>
      <c r="F290" s="37"/>
      <c r="G290" s="37"/>
      <c r="H290" s="37"/>
      <c r="I290" s="37"/>
      <c r="J290" s="38"/>
    </row>
    <row r="291" ht="43.2">
      <c r="A291" s="29" t="s">
        <v>37</v>
      </c>
      <c r="B291" s="36"/>
      <c r="C291" s="37"/>
      <c r="D291" s="37"/>
      <c r="E291" s="31" t="s">
        <v>633</v>
      </c>
      <c r="F291" s="37"/>
      <c r="G291" s="37"/>
      <c r="H291" s="37"/>
      <c r="I291" s="37"/>
      <c r="J291" s="38"/>
    </row>
    <row r="292">
      <c r="A292" s="29" t="s">
        <v>28</v>
      </c>
      <c r="B292" s="29">
        <v>70</v>
      </c>
      <c r="C292" s="30" t="s">
        <v>634</v>
      </c>
      <c r="D292" s="29" t="s">
        <v>30</v>
      </c>
      <c r="E292" s="31" t="s">
        <v>635</v>
      </c>
      <c r="F292" s="32" t="s">
        <v>288</v>
      </c>
      <c r="G292" s="33">
        <v>2</v>
      </c>
      <c r="H292" s="34">
        <v>0</v>
      </c>
      <c r="I292" s="34">
        <f>ROUND(G292*H292,P4)</f>
        <v>0</v>
      </c>
      <c r="J292" s="29"/>
      <c r="O292" s="35">
        <f>I292*0.21</f>
        <v>0</v>
      </c>
      <c r="P292">
        <v>3</v>
      </c>
    </row>
    <row r="293" ht="28.8">
      <c r="A293" s="29" t="s">
        <v>33</v>
      </c>
      <c r="B293" s="36"/>
      <c r="C293" s="37"/>
      <c r="D293" s="37"/>
      <c r="E293" s="31" t="s">
        <v>636</v>
      </c>
      <c r="F293" s="37"/>
      <c r="G293" s="37"/>
      <c r="H293" s="37"/>
      <c r="I293" s="37"/>
      <c r="J293" s="38"/>
    </row>
    <row r="294">
      <c r="A294" s="29" t="s">
        <v>35</v>
      </c>
      <c r="B294" s="36"/>
      <c r="C294" s="37"/>
      <c r="D294" s="37"/>
      <c r="E294" s="39" t="s">
        <v>359</v>
      </c>
      <c r="F294" s="37"/>
      <c r="G294" s="37"/>
      <c r="H294" s="37"/>
      <c r="I294" s="37"/>
      <c r="J294" s="38"/>
    </row>
    <row r="295" ht="28.8">
      <c r="A295" s="29" t="s">
        <v>37</v>
      </c>
      <c r="B295" s="36"/>
      <c r="C295" s="37"/>
      <c r="D295" s="37"/>
      <c r="E295" s="31" t="s">
        <v>637</v>
      </c>
      <c r="F295" s="37"/>
      <c r="G295" s="37"/>
      <c r="H295" s="37"/>
      <c r="I295" s="37"/>
      <c r="J295" s="38"/>
    </row>
    <row r="296">
      <c r="A296" s="29" t="s">
        <v>28</v>
      </c>
      <c r="B296" s="29">
        <v>71</v>
      </c>
      <c r="C296" s="30" t="s">
        <v>638</v>
      </c>
      <c r="D296" s="29" t="s">
        <v>30</v>
      </c>
      <c r="E296" s="31" t="s">
        <v>639</v>
      </c>
      <c r="F296" s="32" t="s">
        <v>84</v>
      </c>
      <c r="G296" s="33">
        <v>64.019999999999996</v>
      </c>
      <c r="H296" s="34">
        <v>0</v>
      </c>
      <c r="I296" s="34">
        <f>ROUND(G296*H296,P4)</f>
        <v>0</v>
      </c>
      <c r="J296" s="29"/>
      <c r="O296" s="35">
        <f>I296*0.21</f>
        <v>0</v>
      </c>
      <c r="P296">
        <v>3</v>
      </c>
    </row>
    <row r="297" ht="28.8">
      <c r="A297" s="29" t="s">
        <v>33</v>
      </c>
      <c r="B297" s="36"/>
      <c r="C297" s="37"/>
      <c r="D297" s="37"/>
      <c r="E297" s="31" t="s">
        <v>640</v>
      </c>
      <c r="F297" s="37"/>
      <c r="G297" s="37"/>
      <c r="H297" s="37"/>
      <c r="I297" s="37"/>
      <c r="J297" s="38"/>
    </row>
    <row r="298" ht="43.2">
      <c r="A298" s="29" t="s">
        <v>35</v>
      </c>
      <c r="B298" s="36"/>
      <c r="C298" s="37"/>
      <c r="D298" s="37"/>
      <c r="E298" s="39" t="s">
        <v>641</v>
      </c>
      <c r="F298" s="37"/>
      <c r="G298" s="37"/>
      <c r="H298" s="37"/>
      <c r="I298" s="37"/>
      <c r="J298" s="38"/>
    </row>
    <row r="299" ht="57.6">
      <c r="A299" s="29" t="s">
        <v>37</v>
      </c>
      <c r="B299" s="40"/>
      <c r="C299" s="41"/>
      <c r="D299" s="41"/>
      <c r="E299" s="31" t="s">
        <v>642</v>
      </c>
      <c r="F299" s="41"/>
      <c r="G299" s="41"/>
      <c r="H299" s="41"/>
      <c r="I299" s="41"/>
      <c r="J299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showGridLines="0" workbookViewId="0"/>
  </sheetViews>
  <sheetFormatPr defaultRowHeight="14.4"/>
  <cols>
    <col min="1" max="1" width="8.886719" style="45" hidden="1"/>
    <col min="2" max="2" width="9.441406" style="45" customWidth="1"/>
    <col min="3" max="3" width="94.44141" style="45" customWidth="1"/>
    <col min="4" max="4" width="22" style="45" customWidth="1"/>
    <col min="5" max="16384" width="8.886719" style="45"/>
  </cols>
  <sheetData>
    <row r="1">
      <c r="A1" s="46" t="s">
        <v>0</v>
      </c>
      <c r="B1" s="47"/>
      <c r="C1" s="47" t="s">
        <v>1</v>
      </c>
      <c r="D1" s="47"/>
    </row>
    <row r="2">
      <c r="A2" s="46"/>
      <c r="B2" s="47"/>
      <c r="C2" s="48" t="s">
        <v>643</v>
      </c>
      <c r="D2" s="47"/>
    </row>
    <row r="3">
      <c r="A3" s="47"/>
      <c r="B3" s="47"/>
      <c r="C3" s="47"/>
      <c r="D3" s="47"/>
    </row>
    <row r="4" ht="21">
      <c r="A4" s="47"/>
      <c r="B4" s="47"/>
      <c r="C4" s="48" t="s">
        <v>644</v>
      </c>
      <c r="D4" s="47"/>
    </row>
    <row r="5">
      <c r="A5" s="47"/>
      <c r="B5" s="47"/>
      <c r="C5" s="47"/>
      <c r="D5" s="47"/>
    </row>
    <row r="6">
      <c r="B6" s="49" t="s">
        <v>645</v>
      </c>
      <c r="C6" s="49" t="s">
        <v>646</v>
      </c>
      <c r="D6" s="49" t="s">
        <v>647</v>
      </c>
    </row>
    <row r="7" ht="25.51181" customHeight="1">
      <c r="A7" s="45" t="s">
        <v>648</v>
      </c>
      <c r="B7" s="50" t="s">
        <v>649</v>
      </c>
      <c r="C7" s="51" t="s">
        <v>13</v>
      </c>
      <c r="D7" s="52"/>
    </row>
    <row r="8">
      <c r="A8" s="45" t="s">
        <v>650</v>
      </c>
      <c r="B8" s="53" t="s">
        <v>115</v>
      </c>
      <c r="C8" s="54" t="s">
        <v>651</v>
      </c>
      <c r="D8" s="55">
        <v>112</v>
      </c>
    </row>
    <row r="9">
      <c r="A9" s="56" t="s">
        <v>35</v>
      </c>
      <c r="B9" s="57"/>
      <c r="C9" s="58" t="s">
        <v>652</v>
      </c>
      <c r="D9" s="59">
        <v>112</v>
      </c>
    </row>
    <row r="10">
      <c r="A10" s="45" t="s">
        <v>650</v>
      </c>
      <c r="B10" s="53" t="s">
        <v>97</v>
      </c>
      <c r="C10" s="54" t="s">
        <v>653</v>
      </c>
      <c r="D10" s="55">
        <v>251.25</v>
      </c>
    </row>
    <row r="11">
      <c r="A11" s="56" t="s">
        <v>35</v>
      </c>
      <c r="B11" s="57"/>
      <c r="C11" s="60" t="s">
        <v>654</v>
      </c>
      <c r="D11" s="61">
        <v>18</v>
      </c>
    </row>
    <row r="12">
      <c r="A12" s="56" t="s">
        <v>35</v>
      </c>
      <c r="B12" s="57"/>
      <c r="C12" s="60" t="s">
        <v>655</v>
      </c>
      <c r="D12" s="61">
        <v>233.25</v>
      </c>
    </row>
    <row r="13">
      <c r="A13" s="56" t="s">
        <v>35</v>
      </c>
      <c r="B13" s="57"/>
      <c r="C13" s="58" t="s">
        <v>656</v>
      </c>
      <c r="D13" s="59">
        <v>251.25</v>
      </c>
    </row>
    <row r="14">
      <c r="A14" s="45" t="s">
        <v>650</v>
      </c>
      <c r="B14" s="53" t="s">
        <v>92</v>
      </c>
      <c r="C14" s="54" t="s">
        <v>657</v>
      </c>
      <c r="D14" s="55">
        <v>350.166</v>
      </c>
    </row>
    <row r="15">
      <c r="A15" s="56" t="s">
        <v>35</v>
      </c>
      <c r="B15" s="57"/>
      <c r="C15" s="60" t="s">
        <v>658</v>
      </c>
      <c r="D15" s="61">
        <v>66</v>
      </c>
    </row>
    <row r="16">
      <c r="A16" s="56" t="s">
        <v>35</v>
      </c>
      <c r="B16" s="57"/>
      <c r="C16" s="60" t="s">
        <v>659</v>
      </c>
      <c r="D16" s="61">
        <v>20</v>
      </c>
    </row>
    <row r="17">
      <c r="A17" s="56" t="s">
        <v>35</v>
      </c>
      <c r="B17" s="57"/>
      <c r="C17" s="60" t="s">
        <v>660</v>
      </c>
      <c r="D17" s="61">
        <v>98.587999999999994</v>
      </c>
    </row>
    <row r="18">
      <c r="A18" s="56" t="s">
        <v>35</v>
      </c>
      <c r="B18" s="57"/>
      <c r="C18" s="60" t="s">
        <v>661</v>
      </c>
      <c r="D18" s="61">
        <v>165.578</v>
      </c>
    </row>
    <row r="19">
      <c r="A19" s="56" t="s">
        <v>35</v>
      </c>
      <c r="B19" s="57"/>
      <c r="C19" s="58" t="s">
        <v>656</v>
      </c>
      <c r="D19" s="59">
        <v>350.166</v>
      </c>
    </row>
    <row r="20">
      <c r="A20" s="45" t="s">
        <v>650</v>
      </c>
      <c r="B20" s="53" t="s">
        <v>101</v>
      </c>
      <c r="C20" s="54" t="s">
        <v>662</v>
      </c>
      <c r="D20" s="55">
        <v>24.050000000000001</v>
      </c>
    </row>
    <row r="21">
      <c r="A21" s="56" t="s">
        <v>35</v>
      </c>
      <c r="B21" s="57"/>
      <c r="C21" s="58" t="s">
        <v>663</v>
      </c>
      <c r="D21" s="59">
        <v>24.050000000000001</v>
      </c>
    </row>
    <row r="22">
      <c r="A22" s="45" t="s">
        <v>650</v>
      </c>
      <c r="B22" s="53" t="s">
        <v>63</v>
      </c>
      <c r="C22" s="54" t="s">
        <v>664</v>
      </c>
      <c r="D22" s="55">
        <v>599.20000000000005</v>
      </c>
    </row>
    <row r="23">
      <c r="A23" s="56" t="s">
        <v>35</v>
      </c>
      <c r="B23" s="57"/>
      <c r="C23" s="60" t="s">
        <v>665</v>
      </c>
      <c r="D23" s="61">
        <v>599.20000000000005</v>
      </c>
    </row>
    <row r="24" ht="25.51181" customHeight="1">
      <c r="A24" s="45" t="s">
        <v>648</v>
      </c>
      <c r="B24" s="50" t="s">
        <v>666</v>
      </c>
      <c r="C24" s="62" t="s">
        <v>330</v>
      </c>
      <c r="D24" s="63"/>
    </row>
    <row r="25">
      <c r="A25" s="45" t="s">
        <v>650</v>
      </c>
      <c r="B25" s="53" t="s">
        <v>498</v>
      </c>
      <c r="C25" s="54" t="s">
        <v>667</v>
      </c>
      <c r="D25" s="55">
        <v>30.399999999999999</v>
      </c>
    </row>
    <row r="26">
      <c r="A26" s="56" t="s">
        <v>35</v>
      </c>
      <c r="B26" s="57"/>
      <c r="C26" s="58" t="s">
        <v>668</v>
      </c>
      <c r="D26" s="59">
        <v>30.399999999999999</v>
      </c>
    </row>
    <row r="27">
      <c r="A27" s="45" t="s">
        <v>650</v>
      </c>
      <c r="B27" s="53" t="s">
        <v>614</v>
      </c>
      <c r="C27" s="54" t="s">
        <v>669</v>
      </c>
      <c r="D27" s="55">
        <v>21.600000000000001</v>
      </c>
    </row>
    <row r="28">
      <c r="A28" s="56" t="s">
        <v>35</v>
      </c>
      <c r="B28" s="57"/>
      <c r="C28" s="58" t="s">
        <v>670</v>
      </c>
      <c r="D28" s="59">
        <v>21.600000000000001</v>
      </c>
    </row>
    <row r="29">
      <c r="A29" s="45" t="s">
        <v>650</v>
      </c>
      <c r="B29" s="53" t="s">
        <v>445</v>
      </c>
      <c r="C29" s="54" t="s">
        <v>671</v>
      </c>
      <c r="D29" s="55">
        <v>154.19999999999999</v>
      </c>
    </row>
    <row r="30">
      <c r="A30" s="56" t="s">
        <v>35</v>
      </c>
      <c r="B30" s="57"/>
      <c r="C30" s="58" t="s">
        <v>672</v>
      </c>
      <c r="D30" s="59">
        <v>154.19999999999999</v>
      </c>
    </row>
    <row r="31">
      <c r="A31" s="45" t="s">
        <v>650</v>
      </c>
      <c r="B31" s="53" t="s">
        <v>450</v>
      </c>
      <c r="C31" s="54" t="s">
        <v>673</v>
      </c>
      <c r="D31" s="55">
        <v>120.40000000000001</v>
      </c>
    </row>
    <row r="32">
      <c r="A32" s="56" t="s">
        <v>35</v>
      </c>
      <c r="B32" s="57"/>
      <c r="C32" s="58" t="s">
        <v>674</v>
      </c>
      <c r="D32" s="59">
        <v>120.40000000000001</v>
      </c>
    </row>
    <row r="33">
      <c r="A33" s="45" t="s">
        <v>650</v>
      </c>
      <c r="B33" s="53" t="s">
        <v>409</v>
      </c>
      <c r="C33" s="54" t="s">
        <v>675</v>
      </c>
      <c r="D33" s="55">
        <v>67.989999999999995</v>
      </c>
    </row>
    <row r="34">
      <c r="A34" s="56" t="s">
        <v>35</v>
      </c>
      <c r="B34" s="57"/>
      <c r="C34" s="58" t="s">
        <v>676</v>
      </c>
      <c r="D34" s="59">
        <v>67.989999999999995</v>
      </c>
    </row>
    <row r="35">
      <c r="A35" s="45" t="s">
        <v>650</v>
      </c>
      <c r="B35" s="53" t="s">
        <v>63</v>
      </c>
      <c r="C35" s="54" t="s">
        <v>677</v>
      </c>
      <c r="D35" s="55">
        <v>101.985</v>
      </c>
    </row>
    <row r="36">
      <c r="A36" s="56" t="s">
        <v>35</v>
      </c>
      <c r="B36" s="57"/>
      <c r="C36" s="58" t="s">
        <v>678</v>
      </c>
      <c r="D36" s="59">
        <v>101.985</v>
      </c>
    </row>
    <row r="37">
      <c r="A37" s="45" t="s">
        <v>650</v>
      </c>
      <c r="B37" s="53" t="s">
        <v>415</v>
      </c>
      <c r="C37" s="54" t="s">
        <v>679</v>
      </c>
      <c r="D37" s="55">
        <v>169.97499999999999</v>
      </c>
    </row>
    <row r="38">
      <c r="A38" s="56" t="s">
        <v>35</v>
      </c>
      <c r="B38" s="57"/>
      <c r="C38" s="58" t="s">
        <v>680</v>
      </c>
      <c r="D38" s="59">
        <v>169.97499999999999</v>
      </c>
    </row>
    <row r="39">
      <c r="A39" s="45" t="s">
        <v>650</v>
      </c>
      <c r="B39" s="53" t="s">
        <v>419</v>
      </c>
      <c r="C39" s="54" t="s">
        <v>681</v>
      </c>
      <c r="D39" s="55">
        <v>222</v>
      </c>
    </row>
    <row r="40">
      <c r="A40" s="56" t="s">
        <v>35</v>
      </c>
      <c r="B40" s="57"/>
      <c r="C40" s="58" t="s">
        <v>682</v>
      </c>
      <c r="D40" s="59">
        <v>222</v>
      </c>
    </row>
    <row r="41">
      <c r="A41" s="45" t="s">
        <v>650</v>
      </c>
      <c r="B41" s="53" t="s">
        <v>573</v>
      </c>
      <c r="C41" s="54" t="s">
        <v>683</v>
      </c>
      <c r="D41" s="55">
        <v>26.532</v>
      </c>
    </row>
    <row r="42">
      <c r="A42" s="56" t="s">
        <v>35</v>
      </c>
      <c r="B42" s="57"/>
      <c r="C42" s="60" t="s">
        <v>684</v>
      </c>
      <c r="D42" s="61">
        <v>4.0199999999999996</v>
      </c>
    </row>
    <row r="43">
      <c r="A43" s="56" t="s">
        <v>35</v>
      </c>
      <c r="B43" s="57"/>
      <c r="C43" s="60" t="s">
        <v>685</v>
      </c>
      <c r="D43" s="61">
        <v>22.512</v>
      </c>
    </row>
    <row r="44">
      <c r="A44" s="56" t="s">
        <v>35</v>
      </c>
      <c r="B44" s="57"/>
      <c r="C44" s="58" t="s">
        <v>656</v>
      </c>
      <c r="D44" s="59">
        <v>26.532</v>
      </c>
    </row>
    <row r="45">
      <c r="A45" s="45" t="s">
        <v>650</v>
      </c>
      <c r="B45" s="53" t="s">
        <v>530</v>
      </c>
      <c r="C45" s="54" t="s">
        <v>686</v>
      </c>
      <c r="D45" s="55">
        <v>235.02500000000001</v>
      </c>
    </row>
    <row r="46">
      <c r="A46" s="56" t="s">
        <v>35</v>
      </c>
      <c r="B46" s="57"/>
      <c r="C46" s="60" t="s">
        <v>687</v>
      </c>
      <c r="D46" s="61">
        <v>119.7</v>
      </c>
    </row>
    <row r="47">
      <c r="A47" s="56" t="s">
        <v>35</v>
      </c>
      <c r="B47" s="57"/>
      <c r="C47" s="60" t="s">
        <v>688</v>
      </c>
      <c r="D47" s="61">
        <v>115.325</v>
      </c>
    </row>
    <row r="48">
      <c r="A48" s="56" t="s">
        <v>35</v>
      </c>
      <c r="B48" s="57"/>
      <c r="C48" s="58" t="s">
        <v>656</v>
      </c>
      <c r="D48" s="59">
        <v>235.02500000000001</v>
      </c>
    </row>
    <row r="49">
      <c r="A49" s="45" t="s">
        <v>650</v>
      </c>
      <c r="B49" s="53" t="s">
        <v>430</v>
      </c>
      <c r="C49" s="54" t="s">
        <v>689</v>
      </c>
      <c r="D49" s="55">
        <v>42.75</v>
      </c>
    </row>
    <row r="50">
      <c r="A50" s="56" t="s">
        <v>35</v>
      </c>
      <c r="B50" s="57"/>
      <c r="C50" s="58" t="s">
        <v>690</v>
      </c>
      <c r="D50" s="59">
        <v>42.75</v>
      </c>
    </row>
    <row r="51">
      <c r="A51" s="45" t="s">
        <v>650</v>
      </c>
      <c r="B51" s="53" t="s">
        <v>174</v>
      </c>
      <c r="C51" s="54" t="s">
        <v>691</v>
      </c>
      <c r="D51" s="55">
        <v>5.1550000000000002</v>
      </c>
    </row>
    <row r="52">
      <c r="A52" s="56" t="s">
        <v>35</v>
      </c>
      <c r="B52" s="57"/>
      <c r="C52" s="58" t="s">
        <v>692</v>
      </c>
      <c r="D52" s="59">
        <v>5.1550000000000002</v>
      </c>
    </row>
    <row r="53">
      <c r="A53" s="45" t="s">
        <v>650</v>
      </c>
      <c r="B53" s="53" t="s">
        <v>480</v>
      </c>
      <c r="C53" s="54" t="s">
        <v>693</v>
      </c>
      <c r="D53" s="55">
        <v>241.40000000000001</v>
      </c>
    </row>
    <row r="54">
      <c r="A54" s="56" t="s">
        <v>35</v>
      </c>
      <c r="B54" s="57"/>
      <c r="C54" s="60" t="s">
        <v>694</v>
      </c>
      <c r="D54" s="61">
        <v>81.599999999999994</v>
      </c>
    </row>
    <row r="55">
      <c r="A55" s="56" t="s">
        <v>35</v>
      </c>
      <c r="B55" s="57"/>
      <c r="C55" s="60" t="s">
        <v>695</v>
      </c>
      <c r="D55" s="61">
        <v>159.80000000000001</v>
      </c>
    </row>
    <row r="56">
      <c r="A56" s="56" t="s">
        <v>35</v>
      </c>
      <c r="B56" s="57"/>
      <c r="C56" s="58" t="s">
        <v>656</v>
      </c>
      <c r="D56" s="59">
        <v>241.40000000000001</v>
      </c>
    </row>
    <row r="57">
      <c r="A57" s="45" t="s">
        <v>650</v>
      </c>
      <c r="B57" s="53" t="s">
        <v>505</v>
      </c>
      <c r="C57" s="54" t="s">
        <v>696</v>
      </c>
      <c r="D57" s="55">
        <v>168.25</v>
      </c>
    </row>
    <row r="58">
      <c r="A58" s="56" t="s">
        <v>35</v>
      </c>
      <c r="B58" s="57"/>
      <c r="C58" s="60" t="s">
        <v>697</v>
      </c>
      <c r="D58" s="61">
        <v>44.5</v>
      </c>
    </row>
    <row r="59">
      <c r="A59" s="56" t="s">
        <v>35</v>
      </c>
      <c r="B59" s="57"/>
      <c r="C59" s="60" t="s">
        <v>698</v>
      </c>
      <c r="D59" s="61">
        <v>123.75</v>
      </c>
    </row>
    <row r="60">
      <c r="A60" s="56" t="s">
        <v>35</v>
      </c>
      <c r="B60" s="57"/>
      <c r="C60" s="58" t="s">
        <v>656</v>
      </c>
      <c r="D60" s="59">
        <v>168.25</v>
      </c>
    </row>
    <row r="61">
      <c r="A61" s="45" t="s">
        <v>650</v>
      </c>
      <c r="B61" s="53" t="s">
        <v>505</v>
      </c>
      <c r="C61" s="54" t="s">
        <v>699</v>
      </c>
      <c r="D61" s="55">
        <v>46.200000000000003</v>
      </c>
    </row>
    <row r="62">
      <c r="A62" s="56" t="s">
        <v>35</v>
      </c>
      <c r="B62" s="57"/>
      <c r="C62" s="60" t="s">
        <v>700</v>
      </c>
      <c r="D62" s="61">
        <v>10.5</v>
      </c>
    </row>
    <row r="63">
      <c r="A63" s="56" t="s">
        <v>35</v>
      </c>
      <c r="B63" s="57"/>
      <c r="C63" s="60" t="s">
        <v>701</v>
      </c>
      <c r="D63" s="61">
        <v>35.700000000000003</v>
      </c>
    </row>
    <row r="64">
      <c r="A64" s="56" t="s">
        <v>35</v>
      </c>
      <c r="B64" s="64"/>
      <c r="C64" s="65" t="s">
        <v>656</v>
      </c>
      <c r="D64" s="66">
        <v>46.200000000000003</v>
      </c>
    </row>
  </sheetData>
  <mergeCells count="2">
    <mergeCell ref="C2:C3"/>
    <mergeCell ref="C4:D4"/>
  </mergeCells>
  <hyperlinks>
    <hyperlink ref="B7" location="'ETAPA 1SO 001'!C5" display="ETAPA 1SO 001"/>
    <hyperlink ref="B8" location="'ETAPA 1SO 001'!E28" display="97817"/>
    <hyperlink ref="B10" location="'ETAPA 1SO 001'!E16" display="966168"/>
    <hyperlink ref="B14" location="'ETAPA 1SO 001'!E24" display="966138"/>
    <hyperlink ref="B20" location="'ETAPA 1SO 001'!E20" display="96617"/>
    <hyperlink ref="B22" location="'ETAPA 1SO 001'!E11" display="131838"/>
    <hyperlink ref="B24" location="'ETAPA 1SO 201'!C5" display="ETAPA 1SO 201"/>
    <hyperlink ref="B25" location="'ETAPA 1SO 201'!C175" display="28999"/>
    <hyperlink ref="B27" location="'ETAPA 1SO 201'!E153" display="875332"/>
    <hyperlink ref="B29" location="'ETAPA 1SO 201'!E88" display="18220"/>
    <hyperlink ref="B31" location="'ETAPA 1SO 201'!E88" display="18230"/>
    <hyperlink ref="B33" location="'ETAPA 1SO 201'!E12" display="131738"/>
    <hyperlink ref="B35" location="'ETAPA 1SO 201'!E16" display="131838"/>
    <hyperlink ref="B37" location="'ETAPA 1SO 201'!E20" display="131938"/>
    <hyperlink ref="B39" location="'ETAPA 1SO 201'!E20" display="138938"/>
    <hyperlink ref="B41" location="'ETAPA 1SO 201'!E227" display="465512"/>
    <hyperlink ref="B45" location="'ETAPA 1SO 201'!C70" display="389325"/>
    <hyperlink ref="B49" location="'ETAPA 1SO 201'!E92" display="17411"/>
    <hyperlink ref="B51" location="'ETAPA 1SO 201'!E92" display="17110"/>
    <hyperlink ref="B53" location="'ETAPA 1SO 201'!C159" display="272324"/>
    <hyperlink ref="B57" location="'ETAPA 1SO 201'!C180" display="333325"/>
    <hyperlink ref="B61" location="'ETAPA 1SO 201'!C180" display="333325"/>
  </hyperlinks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Jitka Mikolášková</dc:creator>
  <cp:lastModifiedBy>Jitka Mikolášková</cp:lastModifiedBy>
  <dcterms:created xsi:type="dcterms:W3CDTF">2025-01-24T09:17:37Z</dcterms:created>
  <dcterms:modified xsi:type="dcterms:W3CDTF">2025-01-24T09:17:40Z</dcterms:modified>
</cp:coreProperties>
</file>