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á\Downloads\"/>
    </mc:Choice>
  </mc:AlternateContent>
  <bookViews>
    <workbookView xWindow="0" yWindow="0" windowWidth="28800" windowHeight="12210"/>
  </bookViews>
  <sheets>
    <sheet name="tech.specifikac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H34" i="2" s="1"/>
  <c r="G31" i="2"/>
  <c r="H31" i="2" s="1"/>
  <c r="G25" i="2"/>
  <c r="H25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6" i="2"/>
  <c r="H26" i="2" s="1"/>
  <c r="G27" i="2"/>
  <c r="H27" i="2" s="1"/>
  <c r="G28" i="2"/>
  <c r="H28" i="2" s="1"/>
  <c r="G29" i="2"/>
  <c r="H29" i="2" s="1"/>
  <c r="G30" i="2"/>
  <c r="H30" i="2" s="1"/>
  <c r="G32" i="2"/>
  <c r="H32" i="2" s="1"/>
  <c r="G33" i="2"/>
  <c r="H33" i="2" s="1"/>
  <c r="G7" i="2"/>
  <c r="H7" i="2" s="1"/>
  <c r="H36" i="2" l="1"/>
  <c r="H37" i="2"/>
</calcChain>
</file>

<file path=xl/sharedStrings.xml><?xml version="1.0" encoding="utf-8"?>
<sst xmlns="http://schemas.openxmlformats.org/spreadsheetml/2006/main" count="96" uniqueCount="70">
  <si>
    <t>Pozadí</t>
  </si>
  <si>
    <t>Pohon role</t>
  </si>
  <si>
    <t>Ateliérové filtry a efekty</t>
  </si>
  <si>
    <t>Half White diffusion 1,22 x 7,62m studiový filtr. Mlhostroj - nádrž na kapalinu, nástavec pro suchý led, dálkový ovladač. Sada arevných filtrů-  mění zabarvení světla vydaného elektronickým bleskem v souvislosti se zabarvením zvoleného barevného filtru.</t>
  </si>
  <si>
    <t>Role</t>
  </si>
  <si>
    <t>Papírové pozadí 2,72x11m barva Arctic White - 3ks, Black - 2ks, Chromagreen- 3ks, Smoke Grey - 2ks</t>
  </si>
  <si>
    <t>Světla</t>
  </si>
  <si>
    <t>Set 2x LED RGB Světlo Panel + 2x Stativ 200cm - 2x RGB LED panel, 2x bílý difuzor, 2x stativ, 2x napájecí adaptér, 2x přenosná brašna, Materiál: slitina hliníku,LED diody: 220ks RGB, 220ks studené bílé, 220ks teplé bílé. Výkon jedné lampy: min. 50W, splňuje min. CRI: 97+,  Barevná teplota: 3200 - 5600K, LUX: min. 7000LUX / 0,5m, 2200LUX / 1m, Maximální výška stativu: min. 2m, Minimální výška stativu: min. 92cm, Síla tyče stativu: 25-22-19mm,Maximální zátěž stativu: 8kg.
Reflektor Barva světla: min. 5500K, výkon LED reflektoru: 100W, svítivost: min. 12000lm, intenzita světla : 0-100%, velikost octagon softboxu: 120cm, výška stativu: min. 250cm</t>
  </si>
  <si>
    <t>FF digitální fotoaparát s objektivem</t>
  </si>
  <si>
    <t>Objektivy pro FF digitální fotoaparát</t>
  </si>
  <si>
    <t>Bezzrcadlovka FF s objektivem</t>
  </si>
  <si>
    <t>Objektivy pro bezzrcadlovku</t>
  </si>
  <si>
    <t>Digitální bezzrcadlovka v setu s objektivem</t>
  </si>
  <si>
    <t>Blesky</t>
  </si>
  <si>
    <t>Počítačová sestava</t>
  </si>
  <si>
    <t>Notebook pro grafické programy</t>
  </si>
  <si>
    <t>Notebook - CPU min. 28913 bodů Multithread Rating dle www.cpubenchmark.net,  16" IPS antireflexní min. 2560 × 1600 120Hz, RAM min. 32GB DDR5, GPU min. 14441 bodů dle www.videocardbenchmark.net, SSD min. 1000GB, podsvícená klávesnice, webkamera, USB 3.2 Gen 1, USB-C, WiFi 6E, WiFi, Bluetooth, hmotnost max 1,95 kg, Windows 11 z důvodu kompatibility</t>
  </si>
  <si>
    <t>Studiový mikrofon a sluchátka</t>
  </si>
  <si>
    <t xml:space="preserve">Studiový mikrofon 2ks
Kondenzátorový mikrofon včetně stojanu - minimální konfigurace:
Akustický princip: Tlakový gradient
Aktivní elektronika: JFET impedanční měnič s bipolárním výstupním bufferem
Kapsle: 1,00"
Polární vzor: Předzesilovač: kardioida
Typ adresy: Strana
Frekvenční rozsah: 20Hz - 20kHz
Výstupní impedance: 100Ω
Maximální SPL: 142 dB SPL
Ekvivalentní šum (vážený A): 4 dBA
Citlivost: -32 dB re 1 Volt/Pascal (25 mV @ 94 dB SPL), +/- 2 dB @ 1 kHz
Analogové požadavky na napájení: P48
Připojení analogového výstupu: 3-pinový XLR
Profesionální studiová sluchátka - minimální konfigurace:
Velikost měniče: 40 mm
Pracovní princip: dynamický
Frekvenční odezva: 5Hz - 35kHz
Impedance: 32 ohm
Citlivost: 110 dB
Maximální SPL: 126dBSPL
Tlumení okolního hluku: 20 dBA
Typ připojení: Uzamykatelný dvojitý TRRS kabelový nástavec
Součástí balení: 1x sluchátka NTH-100, 1x černý kabel o délce 2,4 m, 1x úložné pouzdro, 1x adaptér z 3,5 mm na 1/4", 8 x barevné identifikační kroužky.
</t>
  </si>
  <si>
    <t>Displej multimediální</t>
  </si>
  <si>
    <t>Ozvučení studia</t>
  </si>
  <si>
    <t>Stativy</t>
  </si>
  <si>
    <t>MINIMÁLNÍ TECHNICKÁ SPECIFIKACE
Uchycení fotoaparátu:	1/4" šroub 
Průměr základny:	75 mm 
Nosnost:	12 kg
Hmotnost:	5,9 kg
Délka ve složeném stavu:	87 cm
Přední náklon:	+90°/-38°
Boční náklon:	+90°/-38°
Typ hlavy:	kulová hlava
Nezávislý zámek panoramatické cesty:	ano
Nezávislý zámek náklonu:	ano
Sekce nohou:	4
Materiál:	hliník
Maximální výška:	172 cm
Minimální výška:	42 cm
Panoramatické otáčení:	360°
Maximální pracovní teplota:	70°
Minimální pracovní teplota:	-30°
OBSAH BALENÍ
1) 1 x Stativ
2) Fluidní hlava
3) Taška na přenos</t>
  </si>
  <si>
    <t>Kamera</t>
  </si>
  <si>
    <t>Sluchátka bezdrátová</t>
  </si>
  <si>
    <t>Bezdrátová sluchátka - s mikrofonem, přes hlavu, na uši, minimální konfigurace: aktivní potlačení hluku (ANC), uzavřená konstrukce, 3,5 mm Jack, Bluetooth 5.2, podpora AAC, LDAC a SBC, hlasový asistent, přepínání skladeb, přijímání hovorů, s ovládáním hlasitosti, sony Sound Connect, frekvenční rozsah 4-40000 Hz, citlivost 102 dB/mW, impedance 48 Ohm, měnič 30 mm, odnímatelný kabel 1,2 m, výdrž baterie až 40 h</t>
  </si>
  <si>
    <t>Dron s kamerou</t>
  </si>
  <si>
    <t>Dron s kamerou minimální konfigurace - rozlišení videa 5,1K (5120 × 2700), maximální rozlišení fotografií 48 Mpx, 28× digitální zoom, stabilizace obrazu, 8 GB vnitřní paměť, maximální velikost SD karty 512 GB, dosah přenosu 15000 m, maximální výška letu 500 m, max. rychlost 75,6 km/h, doba provozu 43 min, detekce překážek, autopřistání, autostart, autonomní let a udržování nadmořské výšky, skládací konstrukce, 4/3 CMOS Hasselblad kamera
Duální telekamery
Podpora tří kamer Apple ProRes
Maximální doba letu 
43 minut
Snímání překážek všemi směry
Přenos HD videa na vzdálenost 
15 km
3ks náhradních akumulátorů
brašna</t>
  </si>
  <si>
    <t>Plotr grafický</t>
  </si>
  <si>
    <t>Tiskárna foto</t>
  </si>
  <si>
    <t>Ploter prislusenství</t>
  </si>
  <si>
    <t>Úložiště dat NAS včethně HDD</t>
  </si>
  <si>
    <t>Nábytek</t>
  </si>
  <si>
    <t>Stavební úpravy - strop, podlaha, světla, dveře</t>
  </si>
  <si>
    <t>Zatemnění oken</t>
  </si>
  <si>
    <t>Odhlučnění -akustické dřevěné lamely</t>
  </si>
  <si>
    <t>Počítačová stanice min. 64 GB DDR4, min. 4000GB HDD SSD, Grafická karta dedikovaná min. 30153bodů dle www.videocardbenchmark.net, min. 34326bodů Multithread Rating dle www.cpubenchmark.net, Windows 11 z důvodu kompatibility,
Monitor - VA, prohnutý, Ultra Wide QHD, min. 3440 × 1440 (21:9), min. 144 Hz, matný displej, 8 bit, 1 ms, FreeSync, nastavitelná výška, DisplayPort, VESA, klávesnice a myš, kompletní instalace a odvoz odpadního materiálu.</t>
  </si>
  <si>
    <t>NAS - pro firmy, minimální konfigurace:  6 pozic pro 2,5" SATA SSD, 3,5" SATA HDD disky disk, min. paměť RAM DDR4 8 GB, 2× LAN, 2× PCiE, podporuje sdílení souborů (SAMBA, HFS, CIFS), cloud server, FTP server, iSCSI a databázový server, virtualizace, osezeno 2TB SSD HDD určené pro provoz v systému NAS
Kompletní instalace, nastavení práv uživatelů, odvoz odpadního materiálu.</t>
  </si>
  <si>
    <t>Inkoustová tiskárna multifunkční, barevná, A3, kopírování a skenování, rychlost černobílého tisku (ISO) min. 16 str./min., rychlost barevného tisku (ISO) min. 12 str./min., tiskové rozlišení min. 5760 x 1440 DPI, duplex, tankový systém, čtečka paměťových karet, dotykový displej, AirPrint, duplex pouze min. A4, USB, LAN a WiFi
Kompletní instalace a odvoz odpadního materiálu.</t>
  </si>
  <si>
    <t>Panel dotykový s vlastním OS, včetně držáku na zeď, minimální konfigurace:
Screen size: 86'', Panel type: IPS, Orientation: Landscape, Operation hours: 18 hours / 7 days, Active area: 1895.0 × 1066.0 mm, Aspect ratio: 16:9, Contrast ratio (typical): 1200:1, Dynamic contrast ratio: 50,000:1¨,Resolution: UHD 3840 × 2160 pixels, Response time: 8 ms, Pixel pitch: 0.49 × 0.49 mm, Frame rate: 60 Hz,Viewing angle: 178°,Color depth: 10-bit,Light life (typical): 50,000 hrs,Brightness with glass(typical): 400 nits
Brightness without glass (typical): 450 nits
Glass Thickness: 3.2 mm,Germ-resistant technology: Nano-ionic silver,Anti-glare coating: Yes,Hardness: 9H tempered
Touch screen
Touch technology: Infrared touch
Touch points: up to 50
VGA (in | out): 1 | 0, DVI (in | out): N/A,HDMI (in | out): 4 × HDMI 2.0 | 1 × HDMI 2.0,DisplayPort (in | out): 1 × 1.2a | No,Audio (L/R, RCA) (in | out): N/A,IR Loop Through: N/A,Micro SD reader: N/A,Slot-in PC (OPS): 1,SPDIF (in | out): 0 | 1 (optical),Power (AC) (in | out | switch): 1 | No | 1,Ethernet LAN: 10 / 100 / 1000 Mbps (Android), 10 / 100 / 1000 Mbps (OPS) × 2,3.5 mm Line in (1): Mic × 1,3.5 mm Line in (2): PC Audio × 1,3.5 mm Line out: Earphone × 1,USB-A: 1 × 2.0 + 7 × 3.0,USB-B (for touch): 3 × 3.0
USB-C: 2 × 3.0 + 1 × 2.0 (PD 65 W) + 1 × 3.0 (PD 100 W)
Microphone: 8,Speaker: 2 × 20 W,Subwoofer: 1 × 16 W,Particle sensor: PM2.5,Temperature sensor: 1,Humidity sensor: 1,Air sensor: TVOC,Air Ionizer: 1,Wi-Fi: Built-in,Bluetooth: Bluetooth 5.2,Motion sensor: 1,NFC: Yes,Wake up: HDMI/VGA/DP
Wall mount: 1,RS232 Cable: N/A,Remote control: 1,Cables: 1 × VGA (3 m | 9.8 ft), 1 × HDMI (3 m | 9.8 ft), 1 × USB-B for touch (3 m | 9.8 ft), 1 × USB-C (1.5 m | 4.9 ft)
Kompletní instalace panelu, připevnění na zeď včetně držáku a odvoz odpadního materiálu.</t>
  </si>
  <si>
    <t>Aktivní zvukový systém (soundbar) 3.2, Minimální konfigurace: Zesilovač (Výstupní výkon 400W, LPCM přes HDMI, kanály zesilovače 6.1K), Subwoofer aktivní propojení bezdrátové, Výstupní a vstupní konektory: Ethernet, Optick vstup, analogový vstup, 2x HDMI, prenos 4K HDR HDMI, fukce Chromecast
Kompletní instalace a odvoz odpadního materiálu.</t>
  </si>
  <si>
    <t>Digitální kamera - profesionální, se snímačem BSI MOS 1/2,5", rozlišení snímače 8,29 Mpx, 24× optický ZOOM, 3,5" displej, optická stabilizace obrazu, max. rozlišení videa Ultra HD (3840 × 2160), max. snímkovací frekvence 60 sn./s, stereo ozvučení videa, kompatibilní s paměťovou kartou micro SD, micro SDHC a micro SDXC, podporovaný formát JPEG, H.264, MP4 a MOV, výstup HDMI, rozhraní USB 2.0 a bezdrátové rozhraní Wi-Fi, napájení zajišťuje akumulátor. Opatřena snímačem BSI MOS 1/2,5" s rozlišením 8,29 Mpx, Zvládá optické přiblížení až 24×, Pořídí záběry v oblíbeném, jemném Ultra HD (3840 × 2160) rozlišení, K uložení záběrů poslouží slot na karty micro SD, micro SDHC a micro SDXC, Akumulátor vydrží min. 4,35 h, Digitální kamera je vybavena konektorem HDMI, propojení s další elektronikou umožňuje rozhraní USB 2.0 a bezdrátové rozhraní Wi-Fi, přehledný displej s úhlopříčkou min.  3,5", lze ji ovládat dotykem, účinná stabilizaci obrazu, funkce detekce tváře pro snazší natáčení, Velikost snímače 1/2,5", Typ snímače BSI MOS, rozlišení snímače 8,29 Mpx, brašna na kameru součástí dodávky
2ks náhradních akumulátorů, brašna</t>
  </si>
  <si>
    <t>5ks Role papíru 610 mm×50 m, 90g/m
5ks Role papíru 610 mm×30,5 m, 265g/m²</t>
  </si>
  <si>
    <t>NABÍDKA</t>
  </si>
  <si>
    <t>množství</t>
  </si>
  <si>
    <t>jednotka</t>
  </si>
  <si>
    <t>jednotková cena bez DPH</t>
  </si>
  <si>
    <t>cena celkem bez DPH</t>
  </si>
  <si>
    <t>cena celkem včetně DPH</t>
  </si>
  <si>
    <t>ks</t>
  </si>
  <si>
    <t>PŘÍLOHA č. 5_Technická specifikace_položkový rozpočet</t>
  </si>
  <si>
    <t xml:space="preserve">„Kreativní studio_SOŠ a SOU stavební Kolín“ </t>
  </si>
  <si>
    <t>název požadovaného výrobku</t>
  </si>
  <si>
    <t>sada</t>
  </si>
  <si>
    <t>sestava</t>
  </si>
  <si>
    <t>set</t>
  </si>
  <si>
    <t>minimální technická specifikace požadovaného výrobku</t>
  </si>
  <si>
    <t>Foto pozadí -  konstrukce paravan 2,4 x 4m. Plátno -   lze lehce přežehlit i vyprat, zelená barva, kovová konstrukce. 
Kompletní instalace a odvoz odpadního materiálu.</t>
  </si>
  <si>
    <t xml:space="preserve">Systém motorového pohonu pro uchycení 4 rolí fotopozadí, 4 zesílené motorové trny, ovládací box, dálkové ovládání, min.  1 pár hák pro 4 role.
Kompletní instalace pohonu na zeď a odvoz odpadního materiálu. </t>
  </si>
  <si>
    <t>Bezzrcadlovka Full Frame - minimální konfigurace
bezzrcadlovka, elektronický hledáček, optická stabilizace obrazu, Full Frame snímač, rozlišení snímače 24,2 Mpx, maximální rozlišení videa 4K, uhlopříčka displeje 3", dotykový displej s živým náhledem (Live View), podporovaný formát RAW a JPEG, SD, SDHC a SDXC paměťová karta, rozhraní USB-C, bezdrátové rozhraní Wi-Fi a bezdrátové rozhraní Bluetooth, micro HDMI součástí,Stabilizace obrazu Optická, 2 náhradní baterie, brašna s možností vložení náhradních objektivů, Paměťová karta- 2ks minimální konfigurace: 1000 GB - SDXC, rychlost čtení až 280 MB/s, rychlost zápisu až 150 MB/s, Speed Class 10, UHS-II, U3 Speed, Video Speed Class V60, nahrávání videa ve 4K
Bajonet RF,Snímač:Typ snímače CMOS,Velikost snímače Full Frame,Rozlišení snímače 24,2 Mpx,Poměr stran 3:2,Minimální čas závěrky 1/8 000 s,Maximální čas závěrky 30 s,Maximální ISO 102 400,Video: Maximální rozlišení videa 4K,Objektiv: Min. ohnisková vzdálenost 24 mm,Max. ohnisková vzdálenost 105 mm,Max. světelnost při min.ohniskové vzdálenosti f/4,Max. světelnost při max.ohniskové vzdálenosti f/4,Maximální clona 22,Nejkratší zaostřitelná vzdálenost 45 cm,Bajonet RF,Hledáček
Typ hledáčku Elektronický (EVF),Maximální zvětšení EVF 0,76 ×,Bod oka 23 mm, Displej: Úhlopříčka displeje 3" (7,62 cm),Funkce displeje Dotykový, Živý náhled (Live View),Paměť a ukládání:Podporované formáty RAW, JPEG,Typ paměťové karty SD, SDHC, SDXC,Baterie:Typ napájení  Typ zdroje napájení fotoaparátu. Mohou jím být klasické baterie (i dobíjecí), nebo specifický akumulátor.
 Akumulátor :Výdrž baterie 760 snímků
Vstupy a výstupy: Datová rozhraní rozhraní USB-C, Bezdrátové rozhraní Wi-Fi, Bezdrátové rozhraní Bluetooth,Audio/Video Micro HDMI, 2 ks náhrádní akumulátor. Objektiv plně kompatibilní s fotoaparátek, min. technická specifikace:  RF 15-35 mm f/2,8 L IS USM</t>
  </si>
  <si>
    <r>
      <t xml:space="preserve">Typ: Bezzrcadlovka,  Minimální konfigurace: Funkce:  Detekce tváří Vlastnosti:  možnost </t>
    </r>
    <r>
      <rPr>
        <sz val="11"/>
        <rFont val="Aptos Narrow"/>
        <family val="2"/>
        <scheme val="minor"/>
      </rPr>
      <t>výměnných objektivů</t>
    </r>
    <r>
      <rPr>
        <sz val="11"/>
        <color theme="1"/>
        <rFont val="Aptos Narrow"/>
        <family val="2"/>
        <charset val="238"/>
        <scheme val="minor"/>
      </rPr>
      <t>, Vhodné pro video, Stavový displej, Stabilizace obrazu,  Na snímači (IBIS), Optická
Snímač: Typ snímače:  CMOS, Velikost snímače: Full Frame, Rozlišení snímače: 33 Mpx, Poměr stran 3:2, Minimální čas závěrky: 1/8 000 s, Maximální čas závěrky 30 s, Maximální ISO: 51 200, Maximální rychlost sekvenčního snímání:  10 sn./s, Video: Maximální rozlišení videa -  4K
Speciální funkce:  10 bitové video, Log, HLG, Neomezené nahrávání, Zebra
Video kodek:  H.265/MPEG-H HEVC
 Max. světelnost při max.ohniskové vzdálenosti:  f/5,6
Typ hledáčku: Elektronický (EVF), Rozlišení hledáčku: 3,69 Mpx, Maximální zvětšení EVF:  0,78 ×
Úhlopříčka displeje: 3" (7,62 cm)
Rozlišení displeje: 1,04 Mpx, 2ks náhradní akumulátor</t>
    </r>
  </si>
  <si>
    <r>
      <rPr>
        <sz val="11"/>
        <rFont val="Aptos Narrow"/>
        <family val="2"/>
        <scheme val="minor"/>
      </rPr>
      <t>Objektivy plně k</t>
    </r>
    <r>
      <rPr>
        <sz val="11"/>
        <color theme="1"/>
        <rFont val="Aptos Narrow"/>
        <family val="2"/>
        <charset val="238"/>
        <scheme val="minor"/>
      </rPr>
      <t>ompatibilní s FF digitálním fotoaparátem (viz výše):, min. technická specifikace: RF 35 mm f/1,8 MACRO IS STM, RF 24-105 mm f/4 L IS USM, RF 85 mm f/2 MACRO IS STM</t>
    </r>
    <r>
      <rPr>
        <sz val="11"/>
        <color theme="1"/>
        <rFont val="Aptos Narrow"/>
        <family val="2"/>
        <scheme val="minor"/>
      </rPr>
      <t xml:space="preserve"> (od každého druhu 1 kus)</t>
    </r>
  </si>
  <si>
    <t>Typ objektivu: Zoom, Optická stabilizace objektivu, Min. ohnisková vzdálenost:  28 mm, Max. ohnisková vzdálenost:  70 mm, Max. světelnost při min.ohniskové vzdálenosti:  f/3,5. Od každého druhu 1 kus</t>
  </si>
  <si>
    <t>Typ:  Bezzrcadlovka, Vlastnosti:  Stativový závit, možnost výměnných objektivů, Vestavěný blesk, Odolné provedení, Vhodné pro video, Typ snímače:  CMOS, Velikost snímače:  APS-C
Vlastnosti:  Stativový závit, Výměnné objektivy, Vestavěný blesk, Odolné provedení, Vhodné pro video
Typ snímače:  CMOS, Velikost snímače:  APS-C, Rozlišení snímače:  24,2 Mpx, Minimální čas závěrky:  1/4 000 s, Maximální čas závěrky: 30 s, Maximální ISO:  32 000, Maximální rychlost sekvenčního snímání:  100 sn./s
Maximální rozlišení videa: 4K, Podporovaná rozlišení videa: UHD 4K 16:9 (3840 × 2160), Full HD 16:9 (1920 × 1080), Speciální funkce: Log, HLG, Zebra
Video kodek: AVCHD
Objektiv
Typ objektivu: Zoom, Min. ohnisková vzdálenost: 18 mm, Max. ohnisková vzdálenost: 135 mm, 
Max. světelnost při min.ohniskové vzdálenosti: f/3,5, Max. světelnost při max.ohniskové vzdálenosti: f/5,6, Maximální clona:  22, Nejkratší zaostřitelná vzdálenost:  45 cm, Optický zoom: 7,5 ×, 18-135mm f/3.5-5.6 OSS
Typ hledáčku:  Elektronický (EVF), Rozlišení hledáčku:  2,36 Mpx, Maximální zvětšení EVF
 0,7 ×
Úhlopříčka displeje: 3" (7,62 cm)
Funkce displeje:  Otočný/výklopný o 180° (Selfie), Dotykový, Živý náhled (Live View)
Rozlišení displeje,  0,92 Mpx
Náhradní akumulátor - 2ks</t>
  </si>
  <si>
    <t xml:space="preserve">Sestava třech studiových blesků minimální konfigurace:  MS300 s maximálním výkonem 300Ws, bezdrátové řídící jednotky XT-16, stativů s max. výškou 1,8m, dvou softboxů 60x90cm, fotodeštníku a transportního kufru. Jedná se o ideální základní sestavu pro portrétní i produktovou fotografii. Díky jednotce XT-16 je možné blesky bezdrátově synchronizovat i řídit jejich výkon. 3ks Studiový blesk Godox MS300 , 300Ws
1ks Bezdrátová řídící jednotka XT-16
3ks Studiový stativ  s max. výškou 1,8m
2ks Softbox 60x90 s bajonetem Bowens
1ks Odrazný stříbrný deštník 102cm
1ks Reflektor RFT 18cm
1ks Přepravní kufr na techniku </t>
  </si>
  <si>
    <t>Místnost vznikne z původních 3 menších místností, bude nutné vybourat dvě přícky o velikost 4,5m délka a 2,85m výška.  Po odstranění příček bude nutné zarovnánat stěny, strop a podlahu. V ceně je zahrnut odvoz odpadového stavebního materálu. Na podlahu bude položen nový zátěžový koberec - barva šedá, položen v kuse bez lepení-  rozměry 7,3m délka a 4,5m šířka. Dále budou nainstalována 3 nová svítidla, každé ovládané samostatně.</t>
  </si>
  <si>
    <t xml:space="preserve">Rolety interiérové na zatemnení místnosti- okno č. 1 velikost otvoru  2,1m délka a 1,5m výška, okno č. 2  velikost otvoru  2,1m délka a 1,5m výška, okno č. 3 velikost otvoru  2,1m délka a 1,5m výška. 
Kompletní instalace a odvoz odpadního materiálu.
</t>
  </si>
  <si>
    <r>
      <t>Kompletní instalace a dodádání vybavení místnosti: Akustický panel - filc - barva černá, tlouška min. 9mm, barva dekoru/masiv - dub, výška panelu 2,85m(od podlahy ke stropu), délka stěn místnosti 24m, strop 7,3m délka a 4,5m šířka. Odvoz odpadního materiálu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 xml:space="preserve">
</t>
    </r>
  </si>
  <si>
    <t>Plotr , formát papíru min. A0, A1, A2, A3, A3+, A4 a A6, min. 2400 x 1200 DPI, USB, LAN a WiFi, dotykový displej, airprint a kopírování a skenování všech formátů, Trysky: min. 800 Trysek pro každou barvu. Skenování šifrovaných datových souborů do zabezpečených umístění.</t>
  </si>
  <si>
    <t xml:space="preserve">Výškově nastavitelný stůl - 2ks  s pracovní deskou, elektricky nastavitelný, výška 62–128 cm, 2 motory, LED dotykové ovládání, paměť až na 3 polohy, inovovaný 2senzorový antikolizní systém, časovač připomenutí změny pracovní pozice, max. zatížení miín. 125 kg, 1, deska z dřevotřísky s laminátovým povrchem, kaštan, PVC lišta pro ochranu hran, rozměry 1,8 × 120 × 80 cm (V×Š×H)
4místná rohová pohovka - 1ks potah, sedadlo a opěradlo s pěnovou výplní. .Minimální rozměry:  Š280 x V81 x H87/226 cm 
Kancelářská židle – 8ks, síťovina potažení,bederní a hlavová opěrka, výška, posun dopředu / dozadu a posun doleva / doprava područky, otočná a kovová konstrukce, kov kříž, plastová kolečka, černá barva, nosnost min. 150 kg
Stůl interiérový - 1ks : velikost stolové desky: 2000 × 1000, Materiál stolové desky: Masiv DUB min. 40mm, Povrchová úprava stolové desky: tvrdý voskový olej, Materiál podnože: Hliník, Výška stolu: min. 750 mm
Lavice 2ks délka: 2000, Podnož:	Hliník, Výška lavice:	450 mm, Materiál stolové desky:Masiv DUB 40 mm, Povrchová úprava stolové desky: tvrdý voskový olej, Materiál podnože:Hliník, Povrchová úprava podnože:	Práškové lakován, 
Kompletní instalace veškerého nábytku a odvoz odpadního materiálu.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</si>
</sst>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3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4" fontId="0" fillId="3" borderId="1" xfId="0" applyNumberFormat="1" applyFill="1" applyBorder="1" applyAlignment="1">
      <alignment vertical="center"/>
    </xf>
    <xf numFmtId="44" fontId="0" fillId="0" borderId="0" xfId="0" applyNumberFormat="1"/>
    <xf numFmtId="0" fontId="1" fillId="0" borderId="5" xfId="0" applyFont="1" applyBorder="1"/>
    <xf numFmtId="0" fontId="0" fillId="0" borderId="6" xfId="0" applyBorder="1"/>
    <xf numFmtId="44" fontId="0" fillId="0" borderId="6" xfId="0" applyNumberFormat="1" applyBorder="1"/>
    <xf numFmtId="44" fontId="1" fillId="3" borderId="7" xfId="0" applyNumberFormat="1" applyFont="1" applyFill="1" applyBorder="1"/>
    <xf numFmtId="0" fontId="4" fillId="0" borderId="0" xfId="0" applyFont="1"/>
    <xf numFmtId="0" fontId="5" fillId="5" borderId="5" xfId="0" applyFont="1" applyFill="1" applyBorder="1" applyAlignment="1">
      <alignment vertical="center"/>
    </xf>
    <xf numFmtId="9" fontId="0" fillId="0" borderId="0" xfId="0" applyNumberFormat="1"/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/>
    <xf numFmtId="0" fontId="0" fillId="2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44" fontId="0" fillId="3" borderId="14" xfId="0" applyNumberForma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7" fillId="0" borderId="14" xfId="0" applyFont="1" applyBorder="1" applyAlignment="1">
      <alignment horizontal="right" vertical="center"/>
    </xf>
    <xf numFmtId="0" fontId="0" fillId="0" borderId="11" xfId="0" applyFill="1" applyBorder="1"/>
    <xf numFmtId="0" fontId="7" fillId="0" borderId="11" xfId="0" applyFont="1" applyFill="1" applyBorder="1"/>
    <xf numFmtId="0" fontId="0" fillId="0" borderId="13" xfId="0" applyFill="1" applyBorder="1"/>
    <xf numFmtId="0" fontId="4" fillId="0" borderId="0" xfId="0" applyFont="1"/>
    <xf numFmtId="0" fontId="0" fillId="0" borderId="0" xfId="0"/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zoomScale="70" zoomScaleNormal="70" workbookViewId="0">
      <selection activeCell="C27" sqref="C27"/>
    </sheetView>
  </sheetViews>
  <sheetFormatPr defaultRowHeight="14.25"/>
  <cols>
    <col min="1" max="1" width="2.5" customWidth="1"/>
    <col min="2" max="2" width="39.875" customWidth="1"/>
    <col min="3" max="3" width="75" customWidth="1"/>
    <col min="6" max="7" width="15.125" customWidth="1"/>
    <col min="8" max="8" width="19.625" customWidth="1"/>
  </cols>
  <sheetData>
    <row r="1" spans="2:9" ht="23.25">
      <c r="B1" s="33" t="s">
        <v>50</v>
      </c>
      <c r="C1" s="34"/>
      <c r="D1" s="34"/>
      <c r="E1" s="34"/>
      <c r="F1" s="34"/>
      <c r="G1" s="34"/>
      <c r="H1" s="34"/>
    </row>
    <row r="2" spans="2:9" ht="24" thickBot="1">
      <c r="B2" s="11"/>
    </row>
    <row r="3" spans="2:9" ht="18.75" thickBot="1">
      <c r="B3" s="12"/>
      <c r="C3" s="35" t="s">
        <v>51</v>
      </c>
      <c r="D3" s="35"/>
      <c r="E3" s="35"/>
      <c r="F3" s="35"/>
      <c r="G3" s="35"/>
      <c r="H3" s="36"/>
    </row>
    <row r="4" spans="2:9" ht="15" thickBot="1"/>
    <row r="5" spans="2:9" ht="15.75" thickBot="1">
      <c r="D5" s="37" t="s">
        <v>43</v>
      </c>
      <c r="E5" s="38"/>
      <c r="F5" s="38"/>
      <c r="G5" s="38"/>
      <c r="H5" s="39"/>
    </row>
    <row r="6" spans="2:9" ht="30">
      <c r="B6" s="14" t="s">
        <v>52</v>
      </c>
      <c r="C6" s="15" t="s">
        <v>56</v>
      </c>
      <c r="D6" s="16" t="s">
        <v>44</v>
      </c>
      <c r="E6" s="16" t="s">
        <v>45</v>
      </c>
      <c r="F6" s="17" t="s">
        <v>46</v>
      </c>
      <c r="G6" s="17" t="s">
        <v>47</v>
      </c>
      <c r="H6" s="18" t="s">
        <v>48</v>
      </c>
    </row>
    <row r="7" spans="2:9" ht="52.15" customHeight="1">
      <c r="B7" s="30" t="s">
        <v>0</v>
      </c>
      <c r="C7" s="1" t="s">
        <v>57</v>
      </c>
      <c r="D7" s="3">
        <v>1</v>
      </c>
      <c r="E7" s="4" t="s">
        <v>49</v>
      </c>
      <c r="F7" s="5"/>
      <c r="G7" s="5">
        <f>D7*F7</f>
        <v>0</v>
      </c>
      <c r="H7" s="19">
        <f>G7*1.21</f>
        <v>0</v>
      </c>
      <c r="I7" s="13"/>
    </row>
    <row r="8" spans="2:9" ht="85.15" customHeight="1">
      <c r="B8" s="30" t="s">
        <v>1</v>
      </c>
      <c r="C8" s="1" t="s">
        <v>58</v>
      </c>
      <c r="D8" s="3">
        <v>1</v>
      </c>
      <c r="E8" s="4" t="s">
        <v>49</v>
      </c>
      <c r="F8" s="5"/>
      <c r="G8" s="5">
        <f t="shared" ref="G8:G34" si="0">D8*F8</f>
        <v>0</v>
      </c>
      <c r="H8" s="19">
        <f t="shared" ref="H8:H34" si="1">G8*1.21</f>
        <v>0</v>
      </c>
      <c r="I8" s="13"/>
    </row>
    <row r="9" spans="2:9" ht="55.9" customHeight="1">
      <c r="B9" s="30" t="s">
        <v>2</v>
      </c>
      <c r="C9" s="1" t="s">
        <v>3</v>
      </c>
      <c r="D9" s="3">
        <v>1</v>
      </c>
      <c r="E9" s="4" t="s">
        <v>53</v>
      </c>
      <c r="F9" s="5"/>
      <c r="G9" s="5">
        <f t="shared" si="0"/>
        <v>0</v>
      </c>
      <c r="H9" s="19">
        <f t="shared" si="1"/>
        <v>0</v>
      </c>
      <c r="I9" s="13"/>
    </row>
    <row r="10" spans="2:9" ht="43.9" customHeight="1">
      <c r="B10" s="20" t="s">
        <v>4</v>
      </c>
      <c r="C10" s="1" t="s">
        <v>5</v>
      </c>
      <c r="D10" s="3">
        <v>1</v>
      </c>
      <c r="E10" s="4" t="s">
        <v>53</v>
      </c>
      <c r="F10" s="5"/>
      <c r="G10" s="5">
        <f t="shared" si="0"/>
        <v>0</v>
      </c>
      <c r="H10" s="19">
        <f t="shared" si="1"/>
        <v>0</v>
      </c>
      <c r="I10" s="13"/>
    </row>
    <row r="11" spans="2:9" ht="147.75" customHeight="1">
      <c r="B11" s="30" t="s">
        <v>6</v>
      </c>
      <c r="C11" s="1" t="s">
        <v>7</v>
      </c>
      <c r="D11" s="3">
        <v>1</v>
      </c>
      <c r="E11" s="4" t="s">
        <v>53</v>
      </c>
      <c r="F11" s="5"/>
      <c r="G11" s="5">
        <f t="shared" si="0"/>
        <v>0</v>
      </c>
      <c r="H11" s="19">
        <f t="shared" si="1"/>
        <v>0</v>
      </c>
      <c r="I11" s="13"/>
    </row>
    <row r="12" spans="2:9" ht="365.45" customHeight="1">
      <c r="B12" s="30" t="s">
        <v>8</v>
      </c>
      <c r="C12" s="1" t="s">
        <v>59</v>
      </c>
      <c r="D12" s="3">
        <v>1</v>
      </c>
      <c r="E12" s="4" t="s">
        <v>49</v>
      </c>
      <c r="F12" s="5"/>
      <c r="G12" s="5">
        <f t="shared" si="0"/>
        <v>0</v>
      </c>
      <c r="H12" s="19">
        <f t="shared" si="1"/>
        <v>0</v>
      </c>
      <c r="I12" s="13"/>
    </row>
    <row r="13" spans="2:9" ht="64.900000000000006" customHeight="1">
      <c r="B13" s="30" t="s">
        <v>9</v>
      </c>
      <c r="C13" s="2" t="s">
        <v>61</v>
      </c>
      <c r="D13" s="3">
        <v>3</v>
      </c>
      <c r="E13" s="24" t="s">
        <v>49</v>
      </c>
      <c r="F13" s="5"/>
      <c r="G13" s="5">
        <f t="shared" si="0"/>
        <v>0</v>
      </c>
      <c r="H13" s="19">
        <f t="shared" si="1"/>
        <v>0</v>
      </c>
      <c r="I13" s="13"/>
    </row>
    <row r="14" spans="2:9" ht="273.60000000000002" customHeight="1">
      <c r="B14" s="30" t="s">
        <v>10</v>
      </c>
      <c r="C14" s="27" t="s">
        <v>60</v>
      </c>
      <c r="D14" s="3">
        <v>2</v>
      </c>
      <c r="E14" s="4" t="s">
        <v>49</v>
      </c>
      <c r="F14" s="5"/>
      <c r="G14" s="5">
        <f t="shared" si="0"/>
        <v>0</v>
      </c>
      <c r="H14" s="19">
        <f t="shared" si="1"/>
        <v>0</v>
      </c>
      <c r="I14" s="13"/>
    </row>
    <row r="15" spans="2:9" ht="86.25" customHeight="1">
      <c r="B15" s="30" t="s">
        <v>11</v>
      </c>
      <c r="C15" s="1" t="s">
        <v>62</v>
      </c>
      <c r="D15" s="3">
        <v>2</v>
      </c>
      <c r="E15" s="24" t="s">
        <v>49</v>
      </c>
      <c r="F15" s="5"/>
      <c r="G15" s="5">
        <f t="shared" si="0"/>
        <v>0</v>
      </c>
      <c r="H15" s="19">
        <f t="shared" si="1"/>
        <v>0</v>
      </c>
      <c r="I15" s="13"/>
    </row>
    <row r="16" spans="2:9" ht="349.5" customHeight="1">
      <c r="B16" s="30" t="s">
        <v>12</v>
      </c>
      <c r="C16" s="28" t="s">
        <v>63</v>
      </c>
      <c r="D16" s="3">
        <v>1</v>
      </c>
      <c r="E16" s="4" t="s">
        <v>49</v>
      </c>
      <c r="F16" s="5"/>
      <c r="G16" s="5">
        <f t="shared" si="0"/>
        <v>0</v>
      </c>
      <c r="H16" s="19">
        <f t="shared" si="1"/>
        <v>0</v>
      </c>
      <c r="I16" s="13"/>
    </row>
    <row r="17" spans="2:9" ht="199.5" customHeight="1">
      <c r="B17" s="30" t="s">
        <v>13</v>
      </c>
      <c r="C17" s="1" t="s">
        <v>64</v>
      </c>
      <c r="D17" s="3">
        <v>1</v>
      </c>
      <c r="E17" s="24" t="s">
        <v>53</v>
      </c>
      <c r="F17" s="5"/>
      <c r="G17" s="5">
        <f t="shared" si="0"/>
        <v>0</v>
      </c>
      <c r="H17" s="19">
        <f t="shared" si="1"/>
        <v>0</v>
      </c>
      <c r="I17" s="13"/>
    </row>
    <row r="18" spans="2:9" ht="93.6" customHeight="1">
      <c r="B18" s="30" t="s">
        <v>14</v>
      </c>
      <c r="C18" s="1" t="s">
        <v>36</v>
      </c>
      <c r="D18" s="3">
        <v>2</v>
      </c>
      <c r="E18" s="24" t="s">
        <v>54</v>
      </c>
      <c r="F18" s="5"/>
      <c r="G18" s="5">
        <f t="shared" si="0"/>
        <v>0</v>
      </c>
      <c r="H18" s="19">
        <f t="shared" si="1"/>
        <v>0</v>
      </c>
      <c r="I18" s="13"/>
    </row>
    <row r="19" spans="2:9" ht="73.900000000000006" customHeight="1">
      <c r="B19" s="20" t="s">
        <v>15</v>
      </c>
      <c r="C19" s="1" t="s">
        <v>16</v>
      </c>
      <c r="D19" s="3">
        <v>2</v>
      </c>
      <c r="E19" s="4" t="s">
        <v>49</v>
      </c>
      <c r="F19" s="5"/>
      <c r="G19" s="5">
        <f t="shared" si="0"/>
        <v>0</v>
      </c>
      <c r="H19" s="19">
        <f t="shared" si="1"/>
        <v>0</v>
      </c>
      <c r="I19" s="13"/>
    </row>
    <row r="20" spans="2:9" ht="409.6" customHeight="1">
      <c r="B20" s="30" t="s">
        <v>17</v>
      </c>
      <c r="C20" s="1" t="s">
        <v>18</v>
      </c>
      <c r="D20" s="3">
        <v>2</v>
      </c>
      <c r="E20" s="4" t="s">
        <v>49</v>
      </c>
      <c r="F20" s="5"/>
      <c r="G20" s="5">
        <f t="shared" si="0"/>
        <v>0</v>
      </c>
      <c r="H20" s="19">
        <f t="shared" si="1"/>
        <v>0</v>
      </c>
      <c r="I20" s="13"/>
    </row>
    <row r="21" spans="2:9" ht="396" customHeight="1">
      <c r="B21" s="20" t="s">
        <v>19</v>
      </c>
      <c r="C21" s="1" t="s">
        <v>39</v>
      </c>
      <c r="D21" s="3">
        <v>1</v>
      </c>
      <c r="E21" s="4" t="s">
        <v>49</v>
      </c>
      <c r="F21" s="5"/>
      <c r="G21" s="5">
        <f t="shared" si="0"/>
        <v>0</v>
      </c>
      <c r="H21" s="19">
        <f t="shared" si="1"/>
        <v>0</v>
      </c>
      <c r="I21" s="13"/>
    </row>
    <row r="22" spans="2:9" ht="83.45" customHeight="1">
      <c r="B22" s="20" t="s">
        <v>20</v>
      </c>
      <c r="C22" s="1" t="s">
        <v>40</v>
      </c>
      <c r="D22" s="3">
        <v>1</v>
      </c>
      <c r="E22" s="24" t="s">
        <v>49</v>
      </c>
      <c r="F22" s="5"/>
      <c r="G22" s="5">
        <f t="shared" si="0"/>
        <v>0</v>
      </c>
      <c r="H22" s="19">
        <f t="shared" si="1"/>
        <v>0</v>
      </c>
      <c r="I22" s="13"/>
    </row>
    <row r="23" spans="2:9" ht="378" customHeight="1">
      <c r="B23" s="30" t="s">
        <v>21</v>
      </c>
      <c r="C23" s="1" t="s">
        <v>22</v>
      </c>
      <c r="D23" s="3">
        <v>1</v>
      </c>
      <c r="E23" s="24" t="s">
        <v>53</v>
      </c>
      <c r="F23" s="5"/>
      <c r="G23" s="5">
        <f t="shared" si="0"/>
        <v>0</v>
      </c>
      <c r="H23" s="19">
        <f t="shared" si="1"/>
        <v>0</v>
      </c>
      <c r="I23" s="13"/>
    </row>
    <row r="24" spans="2:9" ht="228" customHeight="1">
      <c r="B24" s="20" t="s">
        <v>23</v>
      </c>
      <c r="C24" s="1" t="s">
        <v>41</v>
      </c>
      <c r="D24" s="3">
        <v>1</v>
      </c>
      <c r="E24" s="4" t="s">
        <v>49</v>
      </c>
      <c r="F24" s="5"/>
      <c r="G24" s="5">
        <f t="shared" si="0"/>
        <v>0</v>
      </c>
      <c r="H24" s="19">
        <f t="shared" si="1"/>
        <v>0</v>
      </c>
      <c r="I24" s="13"/>
    </row>
    <row r="25" spans="2:9" ht="102" customHeight="1">
      <c r="B25" s="30" t="s">
        <v>24</v>
      </c>
      <c r="C25" s="1" t="s">
        <v>25</v>
      </c>
      <c r="D25" s="3">
        <v>5</v>
      </c>
      <c r="E25" s="4" t="s">
        <v>49</v>
      </c>
      <c r="F25" s="5"/>
      <c r="G25" s="5">
        <f t="shared" si="0"/>
        <v>0</v>
      </c>
      <c r="H25" s="19">
        <f t="shared" si="1"/>
        <v>0</v>
      </c>
      <c r="I25" s="13"/>
    </row>
    <row r="26" spans="2:9" ht="237.75" customHeight="1">
      <c r="B26" s="30" t="s">
        <v>26</v>
      </c>
      <c r="C26" s="1" t="s">
        <v>27</v>
      </c>
      <c r="D26" s="3">
        <v>1</v>
      </c>
      <c r="E26" s="4" t="s">
        <v>49</v>
      </c>
      <c r="F26" s="5"/>
      <c r="G26" s="5">
        <f t="shared" si="0"/>
        <v>0</v>
      </c>
      <c r="H26" s="19">
        <f t="shared" si="1"/>
        <v>0</v>
      </c>
      <c r="I26" s="13"/>
    </row>
    <row r="27" spans="2:9" ht="102" customHeight="1">
      <c r="B27" s="30" t="s">
        <v>28</v>
      </c>
      <c r="C27" s="25" t="s">
        <v>68</v>
      </c>
      <c r="D27" s="3">
        <v>1</v>
      </c>
      <c r="E27" s="4" t="s">
        <v>49</v>
      </c>
      <c r="F27" s="5"/>
      <c r="G27" s="5">
        <f t="shared" si="0"/>
        <v>0</v>
      </c>
      <c r="H27" s="19">
        <f t="shared" si="1"/>
        <v>0</v>
      </c>
      <c r="I27" s="13"/>
    </row>
    <row r="28" spans="2:9" ht="102" customHeight="1">
      <c r="B28" s="30" t="s">
        <v>29</v>
      </c>
      <c r="C28" s="1" t="s">
        <v>38</v>
      </c>
      <c r="D28" s="3">
        <v>1</v>
      </c>
      <c r="E28" s="4" t="s">
        <v>49</v>
      </c>
      <c r="F28" s="5"/>
      <c r="G28" s="5">
        <f t="shared" si="0"/>
        <v>0</v>
      </c>
      <c r="H28" s="19">
        <f t="shared" si="1"/>
        <v>0</v>
      </c>
      <c r="I28" s="13"/>
    </row>
    <row r="29" spans="2:9" ht="58.9" customHeight="1">
      <c r="B29" s="31" t="s">
        <v>30</v>
      </c>
      <c r="C29" s="25" t="s">
        <v>42</v>
      </c>
      <c r="D29" s="26">
        <v>1</v>
      </c>
      <c r="E29" s="4" t="s">
        <v>53</v>
      </c>
      <c r="F29" s="5"/>
      <c r="G29" s="5">
        <f t="shared" si="0"/>
        <v>0</v>
      </c>
      <c r="H29" s="19">
        <f t="shared" si="1"/>
        <v>0</v>
      </c>
      <c r="I29" s="13"/>
    </row>
    <row r="30" spans="2:9" ht="90.75" customHeight="1">
      <c r="B30" s="20" t="s">
        <v>31</v>
      </c>
      <c r="C30" s="1" t="s">
        <v>37</v>
      </c>
      <c r="D30" s="3">
        <v>1</v>
      </c>
      <c r="E30" s="4" t="s">
        <v>49</v>
      </c>
      <c r="F30" s="5"/>
      <c r="G30" s="5">
        <f t="shared" si="0"/>
        <v>0</v>
      </c>
      <c r="H30" s="19">
        <f t="shared" si="1"/>
        <v>0</v>
      </c>
      <c r="I30" s="13"/>
    </row>
    <row r="31" spans="2:9" ht="317.25" customHeight="1">
      <c r="B31" s="20" t="s">
        <v>32</v>
      </c>
      <c r="C31" s="40" t="s">
        <v>69</v>
      </c>
      <c r="D31" s="3">
        <v>1</v>
      </c>
      <c r="E31" s="24" t="s">
        <v>55</v>
      </c>
      <c r="F31" s="5"/>
      <c r="G31" s="5">
        <f t="shared" si="0"/>
        <v>0</v>
      </c>
      <c r="H31" s="19">
        <f t="shared" si="1"/>
        <v>0</v>
      </c>
      <c r="I31" s="13"/>
    </row>
    <row r="32" spans="2:9" ht="108.75" customHeight="1">
      <c r="B32" s="30" t="s">
        <v>33</v>
      </c>
      <c r="C32" s="1" t="s">
        <v>65</v>
      </c>
      <c r="D32" s="3">
        <v>1</v>
      </c>
      <c r="E32" s="24" t="s">
        <v>53</v>
      </c>
      <c r="F32" s="5"/>
      <c r="G32" s="5">
        <f t="shared" si="0"/>
        <v>0</v>
      </c>
      <c r="H32" s="19">
        <f t="shared" si="1"/>
        <v>0</v>
      </c>
      <c r="I32" s="13"/>
    </row>
    <row r="33" spans="2:9" ht="102" customHeight="1">
      <c r="B33" s="30" t="s">
        <v>34</v>
      </c>
      <c r="C33" s="1" t="s">
        <v>66</v>
      </c>
      <c r="D33" s="3">
        <v>1</v>
      </c>
      <c r="E33" s="24" t="s">
        <v>53</v>
      </c>
      <c r="F33" s="5"/>
      <c r="G33" s="5">
        <f t="shared" si="0"/>
        <v>0</v>
      </c>
      <c r="H33" s="19">
        <f t="shared" si="1"/>
        <v>0</v>
      </c>
      <c r="I33" s="13"/>
    </row>
    <row r="34" spans="2:9" ht="102" customHeight="1" thickBot="1">
      <c r="B34" s="32" t="s">
        <v>35</v>
      </c>
      <c r="C34" s="21" t="s">
        <v>67</v>
      </c>
      <c r="D34" s="22">
        <v>1</v>
      </c>
      <c r="E34" s="29" t="s">
        <v>53</v>
      </c>
      <c r="F34" s="23"/>
      <c r="G34" s="5">
        <f t="shared" si="0"/>
        <v>0</v>
      </c>
      <c r="H34" s="19">
        <f t="shared" si="1"/>
        <v>0</v>
      </c>
      <c r="I34" s="13"/>
    </row>
    <row r="35" spans="2:9" ht="15" thickBot="1">
      <c r="F35" s="6"/>
      <c r="G35" s="6"/>
      <c r="H35" s="6"/>
    </row>
    <row r="36" spans="2:9" ht="15.75" thickBot="1">
      <c r="D36" s="7" t="s">
        <v>47</v>
      </c>
      <c r="E36" s="8"/>
      <c r="F36" s="9"/>
      <c r="G36" s="9"/>
      <c r="H36" s="10">
        <f>SUM(G7:G34)</f>
        <v>0</v>
      </c>
    </row>
    <row r="37" spans="2:9" ht="15.75" thickBot="1">
      <c r="D37" s="7" t="s">
        <v>48</v>
      </c>
      <c r="E37" s="8"/>
      <c r="F37" s="9"/>
      <c r="G37" s="9"/>
      <c r="H37" s="10">
        <f>SUM(H7:H34)</f>
        <v>0</v>
      </c>
    </row>
  </sheetData>
  <mergeCells count="3">
    <mergeCell ref="B1:H1"/>
    <mergeCell ref="C3:H3"/>
    <mergeCell ref="D5:H5"/>
  </mergeCells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Palkovič</dc:creator>
  <cp:lastModifiedBy>Já</cp:lastModifiedBy>
  <cp:lastPrinted>2024-12-02T12:16:30Z</cp:lastPrinted>
  <dcterms:created xsi:type="dcterms:W3CDTF">2024-11-22T09:12:32Z</dcterms:created>
  <dcterms:modified xsi:type="dcterms:W3CDTF">2024-12-03T07:22:15Z</dcterms:modified>
</cp:coreProperties>
</file>