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D disk\ZZS SČK\Veřejné zakázky 2024\Příslušenství k defibrilátoru Corpuls 3 - SčK\"/>
    </mc:Choice>
  </mc:AlternateContent>
  <xr:revisionPtr revIDLastSave="0" documentId="13_ncr:1_{F1705D8B-E302-404C-A896-7AF9BEBCEDAA}" xr6:coauthVersionLast="36" xr6:coauthVersionMax="47" xr10:uidLastSave="{00000000-0000-0000-0000-000000000000}"/>
  <bookViews>
    <workbookView xWindow="0" yWindow="0" windowWidth="51510" windowHeight="16830" xr2:uid="{00000000-000D-0000-FFFF-FFFF00000000}"/>
  </bookViews>
  <sheets>
    <sheet name="List1" sheetId="1" r:id="rId1"/>
  </sheets>
  <calcPr calcId="191028"/>
</workbook>
</file>

<file path=xl/calcChain.xml><?xml version="1.0" encoding="utf-8"?>
<calcChain xmlns="http://schemas.openxmlformats.org/spreadsheetml/2006/main">
  <c r="G2" i="1" l="1"/>
  <c r="H2" i="1" s="1"/>
  <c r="I2" i="1" s="1"/>
  <c r="G3" i="1"/>
  <c r="H3" i="1" s="1"/>
  <c r="I3" i="1" s="1"/>
  <c r="G4" i="1"/>
  <c r="H4" i="1" s="1"/>
  <c r="G5" i="1"/>
  <c r="G6" i="1"/>
  <c r="I6" i="1" s="1"/>
  <c r="H6" i="1"/>
  <c r="G7" i="1"/>
  <c r="H7" i="1" s="1"/>
  <c r="G8" i="1"/>
  <c r="H8" i="1" s="1"/>
  <c r="G9" i="1"/>
  <c r="H9" i="1" s="1"/>
  <c r="G10" i="1"/>
  <c r="H10" i="1" s="1"/>
  <c r="I10" i="1" s="1"/>
  <c r="G11" i="1"/>
  <c r="H11" i="1" s="1"/>
  <c r="G12" i="1"/>
  <c r="H12" i="1" s="1"/>
  <c r="G13" i="1"/>
  <c r="H13" i="1" s="1"/>
  <c r="I13" i="1" s="1"/>
  <c r="G14" i="1"/>
  <c r="H14" i="1"/>
  <c r="I14" i="1"/>
  <c r="G15" i="1"/>
  <c r="I15" i="1" s="1"/>
  <c r="H15" i="1"/>
  <c r="G16" i="1"/>
  <c r="H16" i="1"/>
  <c r="I16" i="1" s="1"/>
  <c r="G17" i="1"/>
  <c r="H17" i="1" s="1"/>
  <c r="G18" i="1"/>
  <c r="H18" i="1"/>
  <c r="I18" i="1"/>
  <c r="G19" i="1"/>
  <c r="I19" i="1" s="1"/>
  <c r="H19" i="1"/>
  <c r="G20" i="1"/>
  <c r="H20" i="1"/>
  <c r="I20" i="1" s="1"/>
  <c r="G21" i="1"/>
  <c r="H21" i="1" s="1"/>
  <c r="G22" i="1"/>
  <c r="H22" i="1"/>
  <c r="I22" i="1"/>
  <c r="I9" i="1" l="1"/>
  <c r="I21" i="1"/>
  <c r="I17" i="1"/>
  <c r="I4" i="1"/>
  <c r="I12" i="1"/>
  <c r="I8" i="1"/>
  <c r="I11" i="1"/>
  <c r="I7" i="1"/>
  <c r="G23" i="1"/>
  <c r="G24" i="1" s="1"/>
  <c r="H5" i="1"/>
  <c r="H23" i="1" s="1"/>
  <c r="H24" i="1" s="1"/>
  <c r="I5" i="1" l="1"/>
  <c r="I23" i="1" s="1"/>
  <c r="I24" i="1" s="1"/>
</calcChain>
</file>

<file path=xl/sharedStrings.xml><?xml version="1.0" encoding="utf-8"?>
<sst xmlns="http://schemas.openxmlformats.org/spreadsheetml/2006/main" count="54" uniqueCount="34">
  <si>
    <t>P. Č.</t>
  </si>
  <si>
    <t>POLOŽKA</t>
  </si>
  <si>
    <t>KÓD VZP PRO VYKAZOVÁNÍ ZUM</t>
  </si>
  <si>
    <t>MJ</t>
  </si>
  <si>
    <t>ODHADOVANÝ POČET MJ / ROK</t>
  </si>
  <si>
    <t>CENA ZA 1 MJ BEZ DPH</t>
  </si>
  <si>
    <t>DPH V KČ</t>
  </si>
  <si>
    <t>multifunkční elektrody pro dospělé</t>
  </si>
  <si>
    <t>ks</t>
  </si>
  <si>
    <t>Sp02 senzor dospěly</t>
  </si>
  <si>
    <t>SpO2 senzor dětský nalepovací jednorázový</t>
  </si>
  <si>
    <t>SpO2 senzor novorozenecký nalepovací jednorázový</t>
  </si>
  <si>
    <t>NIBP manžeta dětská</t>
  </si>
  <si>
    <t>NIBP manžeta novorozenecká</t>
  </si>
  <si>
    <t>CO2 nasální/orální jednorázový adaptér</t>
  </si>
  <si>
    <t>terapeutický kabel pro multifunkční elektrody</t>
  </si>
  <si>
    <t>ochranná transportní brašna pro kabely</t>
  </si>
  <si>
    <t>CENA CELKEM ZA 12 MĚSÍCŮ</t>
  </si>
  <si>
    <t>CENA CELKEM ZA 48 MĚSÍCŮ</t>
  </si>
  <si>
    <t>* účastník výběrového řízení doplní pouze žlutě označené části tabulky</t>
  </si>
  <si>
    <t>CENA ZA ODHADOVANÝ POČET MJ BEZ DPH / ROK</t>
  </si>
  <si>
    <t>CENA ZA ODHADOVANÝ POČET MJ S DPH / ROK</t>
  </si>
  <si>
    <t>hadice NIPB</t>
  </si>
  <si>
    <t>nabíječka s magnetickou zástrčkou</t>
  </si>
  <si>
    <t>kabel síťový 1,8 m s nárazuvzdornou zástrčkou</t>
  </si>
  <si>
    <t xml:space="preserve"> multifunkční elektrody pro děti</t>
  </si>
  <si>
    <t xml:space="preserve"> NIBP manžeta dospělá</t>
  </si>
  <si>
    <t xml:space="preserve"> EKG kabel 4 svod</t>
  </si>
  <si>
    <t xml:space="preserve"> EKG 12 svod – hrudní svody</t>
  </si>
  <si>
    <t>CO2 jednorázový adaptér k endotracheálnímu tubusu</t>
  </si>
  <si>
    <t>propojovací kabel Sp02 minimální délka 1,6m</t>
  </si>
  <si>
    <t>kabel propojovací pro monitorování CO2</t>
  </si>
  <si>
    <t>CO2 snímač</t>
  </si>
  <si>
    <t>papír EKG záznam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</si>
</sst>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Kč-405]"/>
    <numFmt numFmtId="165" formatCode="#,##0.00\ [$Kč-405]"/>
  </numFmts>
  <fonts count="6" x14ac:knownFonts="1">
    <font>
      <sz val="11"/>
      <color rgb="FF000000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164" fontId="4" fillId="2" borderId="2" xfId="0" applyNumberFormat="1" applyFont="1" applyFill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vertical="center"/>
    </xf>
    <xf numFmtId="164" fontId="4" fillId="0" borderId="7" xfId="0" applyNumberFormat="1" applyFont="1" applyBorder="1" applyAlignment="1">
      <alignment vertical="center"/>
    </xf>
    <xf numFmtId="164" fontId="3" fillId="0" borderId="10" xfId="0" applyNumberFormat="1" applyFont="1" applyBorder="1" applyAlignment="1">
      <alignment vertical="center"/>
    </xf>
    <xf numFmtId="164" fontId="3" fillId="0" borderId="11" xfId="0" applyNumberFormat="1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164" fontId="4" fillId="2" borderId="16" xfId="0" applyNumberFormat="1" applyFont="1" applyFill="1" applyBorder="1" applyAlignment="1">
      <alignment vertical="center"/>
    </xf>
    <xf numFmtId="164" fontId="4" fillId="0" borderId="16" xfId="0" applyNumberFormat="1" applyFont="1" applyBorder="1" applyAlignment="1">
      <alignment vertical="center"/>
    </xf>
    <xf numFmtId="164" fontId="4" fillId="0" borderId="17" xfId="0" applyNumberFormat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6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0" fontId="5" fillId="0" borderId="2" xfId="0" applyFont="1" applyBorder="1" applyAlignment="1">
      <alignment horizontal="justify" vertical="center"/>
    </xf>
  </cellXfs>
  <cellStyles count="1"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zoomScaleNormal="100" workbookViewId="0">
      <selection activeCell="E14" sqref="E14"/>
    </sheetView>
  </sheetViews>
  <sheetFormatPr defaultColWidth="9.140625" defaultRowHeight="19.899999999999999" customHeight="1" x14ac:dyDescent="0.25"/>
  <cols>
    <col min="1" max="1" width="5.42578125" style="10" customWidth="1"/>
    <col min="2" max="2" width="51.28515625" style="11" customWidth="1"/>
    <col min="3" max="3" width="17.28515625" style="11" customWidth="1"/>
    <col min="4" max="4" width="4.85546875" style="11" customWidth="1"/>
    <col min="5" max="5" width="14.140625" style="11" customWidth="1"/>
    <col min="6" max="6" width="13.5703125" style="11" customWidth="1"/>
    <col min="7" max="7" width="17.5703125" style="11" bestFit="1" customWidth="1"/>
    <col min="8" max="8" width="16" style="11" customWidth="1"/>
    <col min="9" max="9" width="16.28515625" style="11" customWidth="1"/>
    <col min="10" max="10" width="9.140625" style="11" customWidth="1"/>
    <col min="11" max="16384" width="9.140625" style="11"/>
  </cols>
  <sheetData>
    <row r="1" spans="1:9" s="1" customFormat="1" ht="60" customHeight="1" thickBot="1" x14ac:dyDescent="0.3">
      <c r="A1" s="27" t="s">
        <v>0</v>
      </c>
      <c r="B1" s="28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20</v>
      </c>
      <c r="H1" s="29" t="s">
        <v>6</v>
      </c>
      <c r="I1" s="30" t="s">
        <v>21</v>
      </c>
    </row>
    <row r="2" spans="1:9" customFormat="1" ht="30" customHeight="1" x14ac:dyDescent="0.25">
      <c r="A2" s="21">
        <v>1</v>
      </c>
      <c r="B2" s="36" t="s">
        <v>7</v>
      </c>
      <c r="C2" s="22"/>
      <c r="D2" s="23" t="s">
        <v>8</v>
      </c>
      <c r="E2" s="23">
        <v>1200</v>
      </c>
      <c r="F2" s="24"/>
      <c r="G2" s="25">
        <f>F2*E2</f>
        <v>0</v>
      </c>
      <c r="H2" s="25">
        <f>G2*0.21</f>
        <v>0</v>
      </c>
      <c r="I2" s="26">
        <f>G2+H2</f>
        <v>0</v>
      </c>
    </row>
    <row r="3" spans="1:9" customFormat="1" ht="30" customHeight="1" x14ac:dyDescent="0.25">
      <c r="A3" s="13">
        <v>2</v>
      </c>
      <c r="B3" s="37" t="s">
        <v>25</v>
      </c>
      <c r="C3" s="3"/>
      <c r="D3" s="2" t="s">
        <v>8</v>
      </c>
      <c r="E3" s="2">
        <v>108</v>
      </c>
      <c r="F3" s="4"/>
      <c r="G3" s="5">
        <f>F3*E3</f>
        <v>0</v>
      </c>
      <c r="H3" s="5">
        <f>G3*0.21</f>
        <v>0</v>
      </c>
      <c r="I3" s="14">
        <f>G3+H3</f>
        <v>0</v>
      </c>
    </row>
    <row r="4" spans="1:9" customFormat="1" ht="30" customHeight="1" x14ac:dyDescent="0.25">
      <c r="A4" s="13">
        <v>3</v>
      </c>
      <c r="B4" s="37" t="s">
        <v>9</v>
      </c>
      <c r="C4" s="3"/>
      <c r="D4" s="2" t="s">
        <v>8</v>
      </c>
      <c r="E4" s="2">
        <v>100</v>
      </c>
      <c r="F4" s="4"/>
      <c r="G4" s="5">
        <f t="shared" ref="G4:G21" si="0">F4*E4</f>
        <v>0</v>
      </c>
      <c r="H4" s="5">
        <f t="shared" ref="H4:H21" si="1">G4*0.21</f>
        <v>0</v>
      </c>
      <c r="I4" s="14">
        <f t="shared" ref="I4:I21" si="2">G4+H4</f>
        <v>0</v>
      </c>
    </row>
    <row r="5" spans="1:9" customFormat="1" ht="30" customHeight="1" x14ac:dyDescent="0.25">
      <c r="A5" s="13">
        <v>4</v>
      </c>
      <c r="B5" s="37" t="s">
        <v>10</v>
      </c>
      <c r="C5" s="3"/>
      <c r="D5" s="2" t="s">
        <v>8</v>
      </c>
      <c r="E5" s="2">
        <v>250</v>
      </c>
      <c r="F5" s="4"/>
      <c r="G5" s="5">
        <f>F5*E5</f>
        <v>0</v>
      </c>
      <c r="H5" s="5">
        <f t="shared" si="1"/>
        <v>0</v>
      </c>
      <c r="I5" s="14">
        <f t="shared" si="2"/>
        <v>0</v>
      </c>
    </row>
    <row r="6" spans="1:9" customFormat="1" ht="30" customHeight="1" x14ac:dyDescent="0.25">
      <c r="A6" s="13">
        <v>5</v>
      </c>
      <c r="B6" s="37" t="s">
        <v>11</v>
      </c>
      <c r="C6" s="3"/>
      <c r="D6" s="2" t="s">
        <v>8</v>
      </c>
      <c r="E6" s="2">
        <v>200</v>
      </c>
      <c r="F6" s="4"/>
      <c r="G6" s="5">
        <f t="shared" si="0"/>
        <v>0</v>
      </c>
      <c r="H6" s="5">
        <f t="shared" si="1"/>
        <v>0</v>
      </c>
      <c r="I6" s="14">
        <f t="shared" si="2"/>
        <v>0</v>
      </c>
    </row>
    <row r="7" spans="1:9" customFormat="1" ht="30" customHeight="1" x14ac:dyDescent="0.25">
      <c r="A7" s="13">
        <v>6</v>
      </c>
      <c r="B7" s="37" t="s">
        <v>30</v>
      </c>
      <c r="C7" s="3"/>
      <c r="D7" s="2" t="s">
        <v>8</v>
      </c>
      <c r="E7" s="2">
        <v>30</v>
      </c>
      <c r="F7" s="4"/>
      <c r="G7" s="5">
        <f t="shared" si="0"/>
        <v>0</v>
      </c>
      <c r="H7" s="5">
        <f t="shared" si="1"/>
        <v>0</v>
      </c>
      <c r="I7" s="14">
        <f t="shared" si="2"/>
        <v>0</v>
      </c>
    </row>
    <row r="8" spans="1:9" customFormat="1" ht="30" customHeight="1" x14ac:dyDescent="0.25">
      <c r="A8" s="13">
        <v>8</v>
      </c>
      <c r="B8" s="37" t="s">
        <v>22</v>
      </c>
      <c r="C8" s="3"/>
      <c r="D8" s="2" t="s">
        <v>8</v>
      </c>
      <c r="E8" s="2">
        <v>30</v>
      </c>
      <c r="F8" s="4"/>
      <c r="G8" s="5">
        <f t="shared" si="0"/>
        <v>0</v>
      </c>
      <c r="H8" s="5">
        <f t="shared" si="1"/>
        <v>0</v>
      </c>
      <c r="I8" s="14">
        <f t="shared" si="2"/>
        <v>0</v>
      </c>
    </row>
    <row r="9" spans="1:9" customFormat="1" ht="30" customHeight="1" x14ac:dyDescent="0.25">
      <c r="A9" s="13">
        <v>9</v>
      </c>
      <c r="B9" s="37" t="s">
        <v>26</v>
      </c>
      <c r="C9" s="3"/>
      <c r="D9" s="2" t="s">
        <v>8</v>
      </c>
      <c r="E9" s="2">
        <v>30</v>
      </c>
      <c r="F9" s="4"/>
      <c r="G9" s="5">
        <f t="shared" si="0"/>
        <v>0</v>
      </c>
      <c r="H9" s="5">
        <f t="shared" si="1"/>
        <v>0</v>
      </c>
      <c r="I9" s="14">
        <f t="shared" si="2"/>
        <v>0</v>
      </c>
    </row>
    <row r="10" spans="1:9" customFormat="1" ht="30" customHeight="1" x14ac:dyDescent="0.25">
      <c r="A10" s="13">
        <v>10</v>
      </c>
      <c r="B10" s="37" t="s">
        <v>12</v>
      </c>
      <c r="C10" s="3"/>
      <c r="D10" s="2" t="s">
        <v>8</v>
      </c>
      <c r="E10" s="2">
        <v>10</v>
      </c>
      <c r="F10" s="4"/>
      <c r="G10" s="5">
        <f t="shared" si="0"/>
        <v>0</v>
      </c>
      <c r="H10" s="5">
        <f t="shared" si="1"/>
        <v>0</v>
      </c>
      <c r="I10" s="14">
        <f t="shared" si="2"/>
        <v>0</v>
      </c>
    </row>
    <row r="11" spans="1:9" customFormat="1" ht="30" customHeight="1" x14ac:dyDescent="0.25">
      <c r="A11" s="13">
        <v>11</v>
      </c>
      <c r="B11" s="37" t="s">
        <v>13</v>
      </c>
      <c r="C11" s="3"/>
      <c r="D11" s="2" t="s">
        <v>8</v>
      </c>
      <c r="E11" s="2">
        <v>10</v>
      </c>
      <c r="F11" s="4"/>
      <c r="G11" s="5">
        <f t="shared" si="0"/>
        <v>0</v>
      </c>
      <c r="H11" s="5">
        <f t="shared" si="1"/>
        <v>0</v>
      </c>
      <c r="I11" s="14">
        <f t="shared" si="2"/>
        <v>0</v>
      </c>
    </row>
    <row r="12" spans="1:9" customFormat="1" ht="30" customHeight="1" x14ac:dyDescent="0.25">
      <c r="A12" s="13">
        <v>12</v>
      </c>
      <c r="B12" s="37" t="s">
        <v>27</v>
      </c>
      <c r="C12" s="3"/>
      <c r="D12" s="2" t="s">
        <v>8</v>
      </c>
      <c r="E12" s="2">
        <v>40</v>
      </c>
      <c r="F12" s="4"/>
      <c r="G12" s="5">
        <f t="shared" si="0"/>
        <v>0</v>
      </c>
      <c r="H12" s="5">
        <f t="shared" si="1"/>
        <v>0</v>
      </c>
      <c r="I12" s="14">
        <f t="shared" si="2"/>
        <v>0</v>
      </c>
    </row>
    <row r="13" spans="1:9" customFormat="1" ht="30" customHeight="1" x14ac:dyDescent="0.25">
      <c r="A13" s="13">
        <v>13</v>
      </c>
      <c r="B13" s="37" t="s">
        <v>28</v>
      </c>
      <c r="C13" s="3"/>
      <c r="D13" s="2" t="s">
        <v>8</v>
      </c>
      <c r="E13" s="2">
        <v>40</v>
      </c>
      <c r="F13" s="4"/>
      <c r="G13" s="5">
        <f t="shared" si="0"/>
        <v>0</v>
      </c>
      <c r="H13" s="5">
        <f t="shared" si="1"/>
        <v>0</v>
      </c>
      <c r="I13" s="14">
        <f t="shared" si="2"/>
        <v>0</v>
      </c>
    </row>
    <row r="14" spans="1:9" customFormat="1" ht="30" customHeight="1" x14ac:dyDescent="0.25">
      <c r="A14" s="13">
        <v>14</v>
      </c>
      <c r="B14" s="37" t="s">
        <v>23</v>
      </c>
      <c r="C14" s="3"/>
      <c r="D14" s="2" t="s">
        <v>8</v>
      </c>
      <c r="E14" s="2">
        <v>12</v>
      </c>
      <c r="F14" s="4"/>
      <c r="G14" s="5">
        <f t="shared" si="0"/>
        <v>0</v>
      </c>
      <c r="H14" s="5">
        <f t="shared" si="1"/>
        <v>0</v>
      </c>
      <c r="I14" s="14">
        <f t="shared" si="2"/>
        <v>0</v>
      </c>
    </row>
    <row r="15" spans="1:9" customFormat="1" ht="30" customHeight="1" x14ac:dyDescent="0.25">
      <c r="A15" s="13">
        <v>15</v>
      </c>
      <c r="B15" s="37" t="s">
        <v>24</v>
      </c>
      <c r="C15" s="3"/>
      <c r="D15" s="2" t="s">
        <v>8</v>
      </c>
      <c r="E15" s="2">
        <v>12</v>
      </c>
      <c r="F15" s="4"/>
      <c r="G15" s="5">
        <f t="shared" si="0"/>
        <v>0</v>
      </c>
      <c r="H15" s="5">
        <f t="shared" si="1"/>
        <v>0</v>
      </c>
      <c r="I15" s="14">
        <f t="shared" si="2"/>
        <v>0</v>
      </c>
    </row>
    <row r="16" spans="1:9" customFormat="1" ht="30" customHeight="1" x14ac:dyDescent="0.25">
      <c r="A16" s="13">
        <v>16</v>
      </c>
      <c r="B16" s="37" t="s">
        <v>29</v>
      </c>
      <c r="C16" s="3"/>
      <c r="D16" s="2" t="s">
        <v>8</v>
      </c>
      <c r="E16" s="2">
        <v>645</v>
      </c>
      <c r="F16" s="4"/>
      <c r="G16" s="5">
        <f t="shared" si="0"/>
        <v>0</v>
      </c>
      <c r="H16" s="5">
        <f t="shared" si="1"/>
        <v>0</v>
      </c>
      <c r="I16" s="14">
        <f t="shared" si="2"/>
        <v>0</v>
      </c>
    </row>
    <row r="17" spans="1:9" customFormat="1" ht="30" customHeight="1" x14ac:dyDescent="0.25">
      <c r="A17" s="13">
        <v>17</v>
      </c>
      <c r="B17" s="37" t="s">
        <v>14</v>
      </c>
      <c r="C17" s="3"/>
      <c r="D17" s="2" t="s">
        <v>8</v>
      </c>
      <c r="E17" s="2">
        <v>100</v>
      </c>
      <c r="F17" s="4"/>
      <c r="G17" s="5">
        <f t="shared" si="0"/>
        <v>0</v>
      </c>
      <c r="H17" s="5">
        <f t="shared" si="1"/>
        <v>0</v>
      </c>
      <c r="I17" s="14">
        <f t="shared" si="2"/>
        <v>0</v>
      </c>
    </row>
    <row r="18" spans="1:9" customFormat="1" ht="30" customHeight="1" x14ac:dyDescent="0.25">
      <c r="A18" s="13">
        <v>18</v>
      </c>
      <c r="B18" s="37" t="s">
        <v>31</v>
      </c>
      <c r="C18" s="3"/>
      <c r="D18" s="2" t="s">
        <v>8</v>
      </c>
      <c r="E18" s="2">
        <v>10</v>
      </c>
      <c r="F18" s="4"/>
      <c r="G18" s="5">
        <f t="shared" si="0"/>
        <v>0</v>
      </c>
      <c r="H18" s="5">
        <f t="shared" si="1"/>
        <v>0</v>
      </c>
      <c r="I18" s="14">
        <f t="shared" si="2"/>
        <v>0</v>
      </c>
    </row>
    <row r="19" spans="1:9" customFormat="1" ht="30" customHeight="1" x14ac:dyDescent="0.25">
      <c r="A19" s="13">
        <v>19</v>
      </c>
      <c r="B19" s="37" t="s">
        <v>32</v>
      </c>
      <c r="C19" s="3"/>
      <c r="D19" s="2" t="s">
        <v>8</v>
      </c>
      <c r="E19" s="2">
        <v>10</v>
      </c>
      <c r="F19" s="4"/>
      <c r="G19" s="5">
        <f t="shared" si="0"/>
        <v>0</v>
      </c>
      <c r="H19" s="5">
        <f t="shared" si="1"/>
        <v>0</v>
      </c>
      <c r="I19" s="14">
        <f t="shared" si="2"/>
        <v>0</v>
      </c>
    </row>
    <row r="20" spans="1:9" customFormat="1" ht="30" customHeight="1" x14ac:dyDescent="0.25">
      <c r="A20" s="13">
        <v>20</v>
      </c>
      <c r="B20" s="37" t="s">
        <v>33</v>
      </c>
      <c r="C20" s="3"/>
      <c r="D20" s="2" t="s">
        <v>8</v>
      </c>
      <c r="E20" s="2">
        <v>1500</v>
      </c>
      <c r="F20" s="4"/>
      <c r="G20" s="5">
        <f t="shared" si="0"/>
        <v>0</v>
      </c>
      <c r="H20" s="5">
        <f t="shared" si="1"/>
        <v>0</v>
      </c>
      <c r="I20" s="14">
        <f t="shared" si="2"/>
        <v>0</v>
      </c>
    </row>
    <row r="21" spans="1:9" customFormat="1" ht="30" customHeight="1" x14ac:dyDescent="0.25">
      <c r="A21" s="13">
        <v>21</v>
      </c>
      <c r="B21" s="37" t="s">
        <v>15</v>
      </c>
      <c r="C21" s="3"/>
      <c r="D21" s="2" t="s">
        <v>8</v>
      </c>
      <c r="E21" s="2">
        <v>20</v>
      </c>
      <c r="F21" s="4"/>
      <c r="G21" s="5">
        <f t="shared" si="0"/>
        <v>0</v>
      </c>
      <c r="H21" s="5">
        <f t="shared" si="1"/>
        <v>0</v>
      </c>
      <c r="I21" s="14">
        <f t="shared" si="2"/>
        <v>0</v>
      </c>
    </row>
    <row r="22" spans="1:9" customFormat="1" ht="30" customHeight="1" thickBot="1" x14ac:dyDescent="0.3">
      <c r="A22" s="18">
        <v>22</v>
      </c>
      <c r="B22" s="38" t="s">
        <v>16</v>
      </c>
      <c r="C22" s="6"/>
      <c r="D22" s="7" t="s">
        <v>8</v>
      </c>
      <c r="E22" s="7">
        <v>20</v>
      </c>
      <c r="F22" s="8"/>
      <c r="G22" s="9">
        <f>F22*E22</f>
        <v>0</v>
      </c>
      <c r="H22" s="9">
        <f>G22*0.21</f>
        <v>0</v>
      </c>
      <c r="I22" s="15">
        <f>G22+H22</f>
        <v>0</v>
      </c>
    </row>
    <row r="23" spans="1:9" customFormat="1" ht="30" customHeight="1" thickBot="1" x14ac:dyDescent="0.3">
      <c r="A23" s="31" t="s">
        <v>17</v>
      </c>
      <c r="B23" s="32"/>
      <c r="C23" s="32"/>
      <c r="D23" s="32"/>
      <c r="E23" s="32"/>
      <c r="F23" s="32"/>
      <c r="G23" s="19">
        <f>SUM(G2:G22)</f>
        <v>0</v>
      </c>
      <c r="H23" s="19">
        <f>SUM(H2:H22)</f>
        <v>0</v>
      </c>
      <c r="I23" s="20">
        <f>SUM(I2:I22)</f>
        <v>0</v>
      </c>
    </row>
    <row r="24" spans="1:9" customFormat="1" ht="30" customHeight="1" thickBot="1" x14ac:dyDescent="0.3">
      <c r="A24" s="33" t="s">
        <v>18</v>
      </c>
      <c r="B24" s="34"/>
      <c r="C24" s="34"/>
      <c r="D24" s="34"/>
      <c r="E24" s="34"/>
      <c r="F24" s="34"/>
      <c r="G24" s="16">
        <f>G23*4</f>
        <v>0</v>
      </c>
      <c r="H24" s="16">
        <f>H23*4</f>
        <v>0</v>
      </c>
      <c r="I24" s="17">
        <f>I23*4</f>
        <v>0</v>
      </c>
    </row>
    <row r="25" spans="1:9" customFormat="1" ht="19.899999999999999" customHeight="1" x14ac:dyDescent="0.25">
      <c r="A25" s="10"/>
      <c r="B25" s="11"/>
      <c r="C25" s="11"/>
      <c r="D25" s="11"/>
      <c r="E25" s="11"/>
      <c r="F25" s="11"/>
      <c r="G25" s="11"/>
      <c r="H25" s="11"/>
      <c r="I25" s="11"/>
    </row>
    <row r="26" spans="1:9" customFormat="1" ht="19.899999999999999" customHeight="1" x14ac:dyDescent="0.25">
      <c r="A26" s="35" t="s">
        <v>19</v>
      </c>
      <c r="B26" s="35"/>
      <c r="C26" s="35"/>
      <c r="D26" s="35"/>
      <c r="E26" s="35"/>
      <c r="F26" s="35"/>
      <c r="G26" s="35"/>
      <c r="H26" s="35"/>
      <c r="I26" s="35"/>
    </row>
    <row r="28" spans="1:9" ht="19.899999999999999" customHeight="1" x14ac:dyDescent="0.25">
      <c r="G28" s="12"/>
    </row>
  </sheetData>
  <mergeCells count="3">
    <mergeCell ref="A23:F23"/>
    <mergeCell ref="A24:F24"/>
    <mergeCell ref="A26:I26"/>
  </mergeCells>
  <printOptions horizontalCentered="1"/>
  <pageMargins left="0.39370078740157505" right="0.39370078740157505" top="1.5748031496063002" bottom="0.78740157480315021" header="0.31496062992126012" footer="0.31496062992126012"/>
  <pageSetup paperSize="9" fitToWidth="0" fitToHeight="0" orientation="landscape" r:id="rId1"/>
  <headerFooter>
    <oddHeader>&amp;C
&amp;"Arial,Tučné"PŘÍSLUŠENSTVÍ K DEFIBRILÁTORU CORPULS 3
POLOŽKOVÝ ROZPOČET&amp;R&amp;"Arial,Tučné"Zdravotnická záchranná služba Středočeského kraje, p.o.
&amp;"Arial,Obyčejné"Vančurova 1544
272 01 Kladno
IČO / DIČ: 75030926 / CZ 75030926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Šimůnková</dc:creator>
  <cp:lastModifiedBy>Šimůnková Barbora Ing.</cp:lastModifiedBy>
  <cp:lastPrinted>2024-03-07T23:21:57Z</cp:lastPrinted>
  <dcterms:created xsi:type="dcterms:W3CDTF">2021-10-28T14:25:28Z</dcterms:created>
  <dcterms:modified xsi:type="dcterms:W3CDTF">2024-05-12T17:38:50Z</dcterms:modified>
</cp:coreProperties>
</file>