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1\HomeV$\urbanovara\Dokumenty\Výběrové řízení_Rekonstrukce osvětlení\"/>
    </mc:Choice>
  </mc:AlternateContent>
  <xr:revisionPtr revIDLastSave="0" documentId="13_ncr:1_{C861F0B4-E37A-4775-B12A-AA035C7934C2}" xr6:coauthVersionLast="47" xr6:coauthVersionMax="47" xr10:uidLastSave="{00000000-0000-0000-0000-000000000000}"/>
  <bookViews>
    <workbookView xWindow="-120" yWindow="-120" windowWidth="29040" windowHeight="15840" xr2:uid="{2755F408-B4C4-4F0D-A199-B660E7461D41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2" i="1" l="1"/>
  <c r="E428" i="1"/>
  <c r="E427" i="1"/>
  <c r="E426" i="1"/>
  <c r="E425" i="1"/>
  <c r="E424" i="1"/>
  <c r="E423" i="1"/>
  <c r="D409" i="1" l="1"/>
  <c r="C89" i="1"/>
  <c r="C149" i="1"/>
  <c r="C210" i="1"/>
  <c r="C269" i="1"/>
  <c r="C329" i="1"/>
  <c r="C389" i="1"/>
  <c r="D393" i="1"/>
  <c r="D394" i="1" s="1"/>
  <c r="E390" i="1"/>
  <c r="D388" i="1"/>
  <c r="D386" i="1"/>
  <c r="E418" i="1"/>
  <c r="E404" i="1"/>
  <c r="E403" i="1"/>
  <c r="D403" i="1" s="1"/>
  <c r="E343" i="1"/>
  <c r="D343" i="1" s="1"/>
  <c r="E344" i="1"/>
  <c r="E333" i="1"/>
  <c r="D326" i="1"/>
  <c r="D327" i="1" s="1"/>
  <c r="D328" i="1" s="1"/>
  <c r="D330" i="1" s="1"/>
  <c r="D333" i="1" s="1"/>
  <c r="D334" i="1" s="1"/>
  <c r="E358" i="1"/>
  <c r="E298" i="1"/>
  <c r="E239" i="1"/>
  <c r="E238" i="1"/>
  <c r="E230" i="1"/>
  <c r="E223" i="1"/>
  <c r="D211" i="1"/>
  <c r="E205" i="1"/>
  <c r="D171" i="1"/>
  <c r="E171" i="1" s="1"/>
  <c r="E169" i="1"/>
</calcChain>
</file>

<file path=xl/sharedStrings.xml><?xml version="1.0" encoding="utf-8"?>
<sst xmlns="http://schemas.openxmlformats.org/spreadsheetml/2006/main" count="925" uniqueCount="337">
  <si>
    <t>VÝKRES:</t>
  </si>
  <si>
    <t>KNIHA SVÍTIDEL - UMĚLÉ OSVĚTLENÍ</t>
  </si>
  <si>
    <t>ARCHIV:</t>
  </si>
  <si>
    <t>Technická specifikace světelné techniky je nedílnou součástí Specifikace prací. Dle zákona</t>
  </si>
  <si>
    <t>134/2016 Sb. o zadávání veřejných zakázek jsou technické podmínky dle §89 popsány</t>
  </si>
  <si>
    <t>prostřednictvím parametrů vyjadřujících požadavky na výkon nebo funkci. Vzhledem k tomu,</t>
  </si>
  <si>
    <t>že stanovení technických podmínek nemusí být textovým popisem dostatečně přesné a</t>
  </si>
  <si>
    <t>srozumitelné, jsou v technické specifikaci světelné techniky uvedeny referenční typy</t>
  </si>
  <si>
    <t>světelných přístrojů (svítidla, předřadné přístroj, řídící prvky) použitých při návrhu osvětlení.</t>
  </si>
  <si>
    <t>Všechny uvedené referenční typy světelných přístrojů lze nahradit typy, které mají</t>
  </si>
  <si>
    <t>rovnocenné parametry, jejichž limity jsou uvedeny u každého typu světelného přístroje. Pro</t>
  </si>
  <si>
    <t>dosažení parametrů osvětlení, na které je osvětlovací soustava navržena, musí světelné</t>
  </si>
  <si>
    <t>přístroje splňovat požadované parametry. Světelné přístroje musí být před dodáním</t>
  </si>
  <si>
    <t>schváleny investorem, architektem a projektantem osvětlení. Pro schválení náhrad</t>
  </si>
  <si>
    <t>referenčních typů světelných přístrojů musí dodavatel předložit následující podklady:</t>
  </si>
  <si>
    <t>■    katalogový list svítidla obsahující odkaz na web s technickými parametry;</t>
  </si>
  <si>
    <t>■    v případě svítidel fotometrická data v elektronické podobě (.ldt nebo .ies);</t>
  </si>
  <si>
    <t>■    vzorek svítidla.</t>
  </si>
  <si>
    <t>Vysvětlivky k technické specifikaci světelné techniky:</t>
  </si>
  <si>
    <t>A.    Klasifikace svítidel pro celkové, resp. místní osvětlení</t>
  </si>
  <si>
    <t>Tvar křivek svítivosti svítidel pro celkové a místní osvětlení:</t>
  </si>
  <si>
    <t>Charakter vyzařování:</t>
  </si>
  <si>
    <t>Přímé</t>
  </si>
  <si>
    <t>Převážně přímé</t>
  </si>
  <si>
    <t>Smíšené</t>
  </si>
  <si>
    <t>Převážně nepřímé</t>
  </si>
  <si>
    <t>Nepřímé</t>
  </si>
  <si>
    <t>B.    Klasifikace svítidel pro směrové osvětlení</t>
  </si>
  <si>
    <t>Označení světlometů podle úhlu poloviční osové svítivosti:</t>
  </si>
  <si>
    <t>Označení</t>
  </si>
  <si>
    <t>SS / NS</t>
  </si>
  <si>
    <t>S</t>
  </si>
  <si>
    <t>M</t>
  </si>
  <si>
    <t>F</t>
  </si>
  <si>
    <t>WF</t>
  </si>
  <si>
    <t>VWF</t>
  </si>
  <si>
    <t>E</t>
  </si>
  <si>
    <t>O</t>
  </si>
  <si>
    <t>WWM</t>
  </si>
  <si>
    <t>WWW</t>
  </si>
  <si>
    <t>Název EN</t>
  </si>
  <si>
    <t>super / narrow spot</t>
  </si>
  <si>
    <t>spot</t>
  </si>
  <si>
    <t>medium</t>
  </si>
  <si>
    <t>flood</t>
  </si>
  <si>
    <t>wide flood</t>
  </si>
  <si>
    <t>very wide flood</t>
  </si>
  <si>
    <t>eliptic</t>
  </si>
  <si>
    <t>oval</t>
  </si>
  <si>
    <t>wall-washer medium</t>
  </si>
  <si>
    <t>wall-washer wide</t>
  </si>
  <si>
    <t>Název CZ</t>
  </si>
  <si>
    <t>velmi úzký</t>
  </si>
  <si>
    <t>úzký</t>
  </si>
  <si>
    <t>střední</t>
  </si>
  <si>
    <t>běžně široký</t>
  </si>
  <si>
    <t>středně široký</t>
  </si>
  <si>
    <t>velmi široký</t>
  </si>
  <si>
    <t>eliptický</t>
  </si>
  <si>
    <t>oválný</t>
  </si>
  <si>
    <t>asymetrický střední</t>
  </si>
  <si>
    <t>asymetrický široký</t>
  </si>
  <si>
    <t>Rozsah úhlu poloviční svítivosti</t>
  </si>
  <si>
    <t>C0 / C90</t>
  </si>
  <si>
    <t>4°</t>
  </si>
  <si>
    <t>9°</t>
  </si>
  <si>
    <t>16°</t>
  </si>
  <si>
    <t>10°/50°</t>
  </si>
  <si>
    <t>30°/60°</t>
  </si>
  <si>
    <t>61°/ 60°</t>
  </si>
  <si>
    <t>8°</t>
  </si>
  <si>
    <t>15°</t>
  </si>
  <si>
    <t>25°</t>
  </si>
  <si>
    <t>39°</t>
  </si>
  <si>
    <t>30°/ 70°</t>
  </si>
  <si>
    <t>50°/80°</t>
  </si>
  <si>
    <t>60°/80°</t>
  </si>
  <si>
    <t>120°/80°</t>
  </si>
  <si>
    <t>Referenční typ použitý v návrhu:</t>
  </si>
  <si>
    <t>Obrázek</t>
  </si>
  <si>
    <t>Vzhled a konstrukce</t>
  </si>
  <si>
    <t>Elektrické a provozní parametry</t>
  </si>
  <si>
    <t>Parametr</t>
  </si>
  <si>
    <t>Typ svítidla</t>
  </si>
  <si>
    <t>Typ světelného zdroje</t>
  </si>
  <si>
    <t>Tvar svítidla</t>
  </si>
  <si>
    <t>Barva</t>
  </si>
  <si>
    <t>Optický systém</t>
  </si>
  <si>
    <t>Délka</t>
  </si>
  <si>
    <t>Šířka</t>
  </si>
  <si>
    <t>Výška</t>
  </si>
  <si>
    <t>Hmotnost</t>
  </si>
  <si>
    <t>Napájecí vstup</t>
  </si>
  <si>
    <t>Řídicí vstup</t>
  </si>
  <si>
    <t>Příkon svítidla</t>
  </si>
  <si>
    <t>Měrný výkon svítidla</t>
  </si>
  <si>
    <t>Účiník základní harmonické</t>
  </si>
  <si>
    <t>Počet svítidel na B16</t>
  </si>
  <si>
    <t>Třída svítidla</t>
  </si>
  <si>
    <t>Krytí svítidla</t>
  </si>
  <si>
    <t>Provozní teplota okolí</t>
  </si>
  <si>
    <t>Světelný tok svítidla</t>
  </si>
  <si>
    <t>Udržovací činitel zdroje</t>
  </si>
  <si>
    <t>Teplota chromatičnosti</t>
  </si>
  <si>
    <t>Index podání barev</t>
  </si>
  <si>
    <t>Standardní odchylka barev</t>
  </si>
  <si>
    <t>x</t>
  </si>
  <si>
    <t>IP (-)</t>
  </si>
  <si>
    <t>Požadavek</t>
  </si>
  <si>
    <t>stropní závěsné</t>
  </si>
  <si>
    <t>LED</t>
  </si>
  <si>
    <t>polykarbonát</t>
  </si>
  <si>
    <t>230V/50Hz</t>
  </si>
  <si>
    <t>ne</t>
  </si>
  <si>
    <t>&lt; 60</t>
  </si>
  <si>
    <t>&gt; 0,9</t>
  </si>
  <si>
    <t>&gt; 20</t>
  </si>
  <si>
    <t>I</t>
  </si>
  <si>
    <t>Ref. typ</t>
  </si>
  <si>
    <t>Ekvivalent</t>
  </si>
  <si>
    <t>Shoda</t>
  </si>
  <si>
    <t>Světelné parametry</t>
  </si>
  <si>
    <t>Typ svítidla</t>
  </si>
  <si>
    <t>Typ světelného zdroje</t>
  </si>
  <si>
    <t>Tvar svítidla</t>
  </si>
  <si>
    <t>Barva</t>
  </si>
  <si>
    <t>Optický systém</t>
  </si>
  <si>
    <t>Délka</t>
  </si>
  <si>
    <t>Šířka</t>
  </si>
  <si>
    <t>Výška</t>
  </si>
  <si>
    <t>Napájecí vstup</t>
  </si>
  <si>
    <t>Řídicí vstup</t>
  </si>
  <si>
    <t>Příkon svítidla</t>
  </si>
  <si>
    <t>Měrný výkon svítidla</t>
  </si>
  <si>
    <t>Účiník základní harmonické</t>
  </si>
  <si>
    <t>Počet svítidel na B16</t>
  </si>
  <si>
    <t>Třída svítidla</t>
  </si>
  <si>
    <t>Krytí svítidla</t>
  </si>
  <si>
    <t>Provozní teplota okolí</t>
  </si>
  <si>
    <t>Charakter vyzařování</t>
  </si>
  <si>
    <t>Svíticí boky</t>
  </si>
  <si>
    <t>Světelný tok svítidla</t>
  </si>
  <si>
    <t>Udržovací činitel zdroje</t>
  </si>
  <si>
    <t>Teplota chromatičnosti</t>
  </si>
  <si>
    <t>Index podání barev</t>
  </si>
  <si>
    <t>Standardní odchylka barev</t>
  </si>
  <si>
    <t>x</t>
  </si>
  <si>
    <t>m (kg)</t>
  </si>
  <si>
    <t>IP (-)</t>
  </si>
  <si>
    <t>X</t>
  </si>
  <si>
    <t>LED</t>
  </si>
  <si>
    <t>&lt; 200</t>
  </si>
  <si>
    <t>230V/50Hz</t>
  </si>
  <si>
    <t>ne</t>
  </si>
  <si>
    <t>&gt; 0,9</t>
  </si>
  <si>
    <t>F</t>
  </si>
  <si>
    <t>ano</t>
  </si>
  <si>
    <t>&gt; 80</t>
  </si>
  <si>
    <t>Podíl dolního toku</t>
  </si>
  <si>
    <t>Podíl horního toku</t>
  </si>
  <si>
    <t>obdélníkový</t>
  </si>
  <si>
    <t>I</t>
  </si>
  <si>
    <t>&lt; 0,8</t>
  </si>
  <si>
    <t>bílá</t>
  </si>
  <si>
    <t>ocelový plech</t>
  </si>
  <si>
    <t>&lt; 50</t>
  </si>
  <si>
    <t>přímý</t>
  </si>
  <si>
    <t>&lt; 350</t>
  </si>
  <si>
    <t>IP20</t>
  </si>
  <si>
    <t>SVÍTIDLO B1</t>
  </si>
  <si>
    <r>
      <t xml:space="preserve">DÍL: </t>
    </r>
    <r>
      <rPr>
        <sz val="7"/>
        <rFont val="Arial"/>
        <family val="2"/>
        <charset val="238"/>
      </rPr>
      <t xml:space="preserve">D - SILNOPROUD </t>
    </r>
  </si>
  <si>
    <r>
      <t>DATUM:    07</t>
    </r>
    <r>
      <rPr>
        <sz val="7"/>
        <rFont val="Arial"/>
        <family val="2"/>
        <charset val="238"/>
      </rPr>
      <t>/2D24</t>
    </r>
  </si>
  <si>
    <r>
      <t>a</t>
    </r>
    <r>
      <rPr>
        <sz val="9"/>
        <rFont val="Arial"/>
        <family val="2"/>
        <charset val="238"/>
      </rPr>
      <t xml:space="preserve"> (mm)</t>
    </r>
  </si>
  <si>
    <r>
      <t>b</t>
    </r>
    <r>
      <rPr>
        <sz val="9"/>
        <rFont val="Arial"/>
        <family val="2"/>
        <charset val="238"/>
      </rPr>
      <t xml:space="preserve"> (mm)</t>
    </r>
  </si>
  <si>
    <r>
      <t>h</t>
    </r>
    <r>
      <rPr>
        <sz val="9"/>
        <rFont val="Arial"/>
        <family val="2"/>
        <charset val="238"/>
      </rPr>
      <t xml:space="preserve"> (mm)</t>
    </r>
  </si>
  <si>
    <r>
      <t xml:space="preserve">Psv,0 </t>
    </r>
    <r>
      <rPr>
        <sz val="9"/>
        <rFont val="Arial"/>
        <family val="2"/>
        <charset val="238"/>
      </rPr>
      <t>(W)</t>
    </r>
  </si>
  <si>
    <r>
      <t>n</t>
    </r>
    <r>
      <rPr>
        <sz val="9"/>
        <rFont val="Times New Roman"/>
        <family val="1"/>
        <charset val="238"/>
      </rPr>
      <t xml:space="preserve">sv </t>
    </r>
    <r>
      <rPr>
        <sz val="9"/>
        <rFont val="Arial"/>
        <family val="2"/>
        <charset val="238"/>
      </rPr>
      <t>(lm/W)</t>
    </r>
  </si>
  <si>
    <r>
      <t>n</t>
    </r>
    <r>
      <rPr>
        <sz val="9"/>
        <rFont val="Arial"/>
        <family val="2"/>
        <charset val="238"/>
      </rPr>
      <t xml:space="preserve"> (ks)</t>
    </r>
  </si>
  <si>
    <r>
      <t>ta</t>
    </r>
    <r>
      <rPr>
        <sz val="9"/>
        <rFont val="Arial"/>
        <family val="2"/>
        <charset val="238"/>
      </rPr>
      <t xml:space="preserve"> (°C)</t>
    </r>
  </si>
  <si>
    <r>
      <t xml:space="preserve">Zz,50 000 hod </t>
    </r>
    <r>
      <rPr>
        <sz val="9"/>
        <rFont val="Arial"/>
        <family val="2"/>
        <charset val="238"/>
      </rPr>
      <t>(-)</t>
    </r>
  </si>
  <si>
    <r>
      <t xml:space="preserve">Tcp </t>
    </r>
    <r>
      <rPr>
        <sz val="9"/>
        <rFont val="Arial"/>
        <family val="2"/>
        <charset val="238"/>
      </rPr>
      <t>(K)</t>
    </r>
  </si>
  <si>
    <r>
      <t>Ra</t>
    </r>
    <r>
      <rPr>
        <sz val="9"/>
        <rFont val="Arial"/>
        <family val="2"/>
        <charset val="238"/>
      </rPr>
      <t xml:space="preserve"> (-)</t>
    </r>
  </si>
  <si>
    <r>
      <t>SDCM</t>
    </r>
    <r>
      <rPr>
        <sz val="9"/>
        <rFont val="Arial"/>
        <family val="2"/>
        <charset val="238"/>
      </rPr>
      <t xml:space="preserve"> (-)</t>
    </r>
  </si>
  <si>
    <t>SVÍTIDLO B2</t>
  </si>
  <si>
    <t>SVÍTIDLO B3</t>
  </si>
  <si>
    <t>SVÍTIDLO B4</t>
  </si>
  <si>
    <r>
      <t>R</t>
    </r>
    <r>
      <rPr>
        <sz val="9"/>
        <rFont val="Times New Roman"/>
        <family val="1"/>
        <charset val="238"/>
      </rPr>
      <t>dl (%)</t>
    </r>
  </si>
  <si>
    <r>
      <t>R</t>
    </r>
    <r>
      <rPr>
        <sz val="9"/>
        <rFont val="Times New Roman"/>
        <family val="1"/>
        <charset val="238"/>
      </rPr>
      <t>ul (%)</t>
    </r>
  </si>
  <si>
    <t>Materiál konstrukce (tělesa)</t>
  </si>
  <si>
    <t>Materiál reflektoru</t>
  </si>
  <si>
    <t>&lt; 90</t>
  </si>
  <si>
    <t>&lt; 4,0</t>
  </si>
  <si>
    <t>hliník</t>
  </si>
  <si>
    <t>&lt; 33</t>
  </si>
  <si>
    <t>Vyměnitelnost zdroje</t>
  </si>
  <si>
    <t>Vyměnitelnost předřadníku</t>
  </si>
  <si>
    <t>Bezpečnostní třída</t>
  </si>
  <si>
    <t>EN 61 140</t>
  </si>
  <si>
    <t>Stř.jmenov. životnost</t>
  </si>
  <si>
    <t>Odolnost proti nárazu</t>
  </si>
  <si>
    <t>IEC 62262</t>
  </si>
  <si>
    <t>IK02</t>
  </si>
  <si>
    <r>
      <rPr>
        <sz val="9.5"/>
        <rFont val="Aptos Narrow"/>
        <family val="2"/>
      </rPr>
      <t>≥</t>
    </r>
    <r>
      <rPr>
        <sz val="9"/>
        <rFont val="Arial"/>
        <family val="2"/>
        <charset val="238"/>
      </rPr>
      <t xml:space="preserve"> IP20</t>
    </r>
  </si>
  <si>
    <t>≥ IK02</t>
  </si>
  <si>
    <r>
      <rPr>
        <sz val="9"/>
        <rFont val="Aptos Narrow"/>
        <family val="2"/>
      </rPr>
      <t>Φ</t>
    </r>
    <r>
      <rPr>
        <sz val="9"/>
        <rFont val="Times New Roman"/>
        <family val="1"/>
        <charset val="238"/>
      </rPr>
      <t>sv,</t>
    </r>
    <r>
      <rPr>
        <sz val="8"/>
        <rFont val="Arial"/>
        <family val="2"/>
        <charset val="238"/>
      </rPr>
      <t>0</t>
    </r>
    <r>
      <rPr>
        <sz val="9"/>
        <rFont val="Times New Roman"/>
        <family val="1"/>
        <charset val="238"/>
      </rPr>
      <t xml:space="preserve">,jm. </t>
    </r>
    <r>
      <rPr>
        <sz val="9"/>
        <rFont val="Arial"/>
        <family val="2"/>
        <charset val="238"/>
      </rPr>
      <t>(lm)</t>
    </r>
  </si>
  <si>
    <t>Barva světla</t>
  </si>
  <si>
    <t>neutrálně bílá</t>
  </si>
  <si>
    <r>
      <rPr>
        <sz val="10"/>
        <rFont val="Aptos Narrow"/>
        <family val="2"/>
      </rPr>
      <t>≤</t>
    </r>
    <r>
      <rPr>
        <sz val="9"/>
        <rFont val="Aptos Narrow"/>
        <family val="2"/>
      </rPr>
      <t xml:space="preserve"> 3</t>
    </r>
  </si>
  <si>
    <t>(D x Š): 1246 mm x 197 mm, svítidlo výška 75 mm</t>
  </si>
  <si>
    <t>Rozměry :</t>
  </si>
  <si>
    <r>
      <t>Typ:    B1</t>
    </r>
    <r>
      <rPr>
        <sz val="9.5"/>
        <rFont val="Arial"/>
        <family val="2"/>
        <charset val="238"/>
      </rPr>
      <t xml:space="preserve"> - stropní přisazené LED svítidlo s prizmatickm krytem , 220-240V/50/60Hz, 36- 50W </t>
    </r>
  </si>
  <si>
    <t>(D x Š): 1513 mm x 313 mm, svítidlo výška 46 mm</t>
  </si>
  <si>
    <t>stropní přisazené</t>
  </si>
  <si>
    <t>prizmatický kryt</t>
  </si>
  <si>
    <t>ano/ne</t>
  </si>
  <si>
    <t>&lt; 1600</t>
  </si>
  <si>
    <t>&lt; 7,0</t>
  </si>
  <si>
    <r>
      <t xml:space="preserve">Umístění:    </t>
    </r>
    <r>
      <rPr>
        <sz val="9.5"/>
        <rFont val="Arial"/>
        <family val="2"/>
        <charset val="238"/>
      </rPr>
      <t>učebny, posluchárny</t>
    </r>
  </si>
  <si>
    <t>220-240V/50/60Hz</t>
  </si>
  <si>
    <t>36-50</t>
  </si>
  <si>
    <t>&gt; 119</t>
  </si>
  <si>
    <r>
      <rPr>
        <sz val="9"/>
        <rFont val="Aptos Narrow"/>
        <family val="2"/>
      </rPr>
      <t>λ</t>
    </r>
    <r>
      <rPr>
        <sz val="9"/>
        <rFont val="Arial"/>
        <family val="2"/>
        <charset val="238"/>
      </rPr>
      <t xml:space="preserve"> (-)</t>
    </r>
  </si>
  <si>
    <t>A-F</t>
  </si>
  <si>
    <t>-20 až +25</t>
  </si>
  <si>
    <r>
      <t>L</t>
    </r>
    <r>
      <rPr>
        <i/>
        <sz val="9"/>
        <rFont val="Candara"/>
        <family val="2"/>
        <charset val="238"/>
      </rPr>
      <t>80 t</t>
    </r>
    <r>
      <rPr>
        <i/>
        <sz val="10"/>
        <rFont val="Candara"/>
        <family val="2"/>
        <charset val="238"/>
      </rPr>
      <t>25</t>
    </r>
    <r>
      <rPr>
        <sz val="9"/>
        <rFont val="Aptos Narrow"/>
        <family val="2"/>
      </rPr>
      <t>°C</t>
    </r>
    <r>
      <rPr>
        <sz val="9"/>
        <rFont val="Arial"/>
        <family val="2"/>
        <charset val="238"/>
      </rPr>
      <t xml:space="preserve"> (hod)</t>
    </r>
  </si>
  <si>
    <t>&gt; 49 999</t>
  </si>
  <si>
    <t>4400-6000</t>
  </si>
  <si>
    <r>
      <rPr>
        <sz val="10.5"/>
        <rFont val="Aptos Narrow"/>
        <family val="2"/>
      </rPr>
      <t>≤</t>
    </r>
    <r>
      <rPr>
        <sz val="9"/>
        <rFont val="Aptos Narrow"/>
        <family val="2"/>
      </rPr>
      <t xml:space="preserve"> </t>
    </r>
    <r>
      <rPr>
        <sz val="10"/>
        <rFont val="Aptos Narrow"/>
        <family val="2"/>
      </rPr>
      <t>3</t>
    </r>
  </si>
  <si>
    <r>
      <rPr>
        <sz val="10"/>
        <rFont val="Aptos Narrow"/>
        <family val="2"/>
      </rPr>
      <t>≥</t>
    </r>
    <r>
      <rPr>
        <sz val="9"/>
        <rFont val="Arial"/>
        <family val="2"/>
        <charset val="238"/>
      </rPr>
      <t xml:space="preserve"> 0,8</t>
    </r>
  </si>
  <si>
    <t>≥4000</t>
  </si>
  <si>
    <t>Index podání barev CRI</t>
  </si>
  <si>
    <t>&gt; 79</t>
  </si>
  <si>
    <t>&gt; 13</t>
  </si>
  <si>
    <t>≥ 0,8</t>
  </si>
  <si>
    <r>
      <t xml:space="preserve">Umístění:    </t>
    </r>
    <r>
      <rPr>
        <sz val="9.5"/>
        <rFont val="Arial"/>
        <family val="2"/>
        <charset val="238"/>
      </rPr>
      <t>učebny - tabule</t>
    </r>
  </si>
  <si>
    <t>&lt; 2,0</t>
  </si>
  <si>
    <r>
      <t>λ</t>
    </r>
    <r>
      <rPr>
        <sz val="9"/>
        <rFont val="Arial"/>
        <family val="2"/>
        <charset val="238"/>
      </rPr>
      <t xml:space="preserve"> (-)</t>
    </r>
  </si>
  <si>
    <t>≥ 0,9</t>
  </si>
  <si>
    <t>PMMA</t>
  </si>
  <si>
    <t>polymetylmetakrylát</t>
  </si>
  <si>
    <t>&lt; 1550</t>
  </si>
  <si>
    <t>63-78</t>
  </si>
  <si>
    <t>IK03</t>
  </si>
  <si>
    <t>≥ IK0</t>
  </si>
  <si>
    <t>50-62</t>
  </si>
  <si>
    <t>&lt; 25</t>
  </si>
  <si>
    <t>&gt; 180</t>
  </si>
  <si>
    <t>-20 až +35</t>
  </si>
  <si>
    <t>≥ 50000</t>
  </si>
  <si>
    <t>neutrálnÍ bílá</t>
  </si>
  <si>
    <t>≥ 4200</t>
  </si>
  <si>
    <t>4400-6000 lm, 4000 K, IP20,I, F, bílé</t>
  </si>
  <si>
    <t>4200 lm, 4000K, IP20, I, F, bílé</t>
  </si>
  <si>
    <r>
      <t xml:space="preserve">Umístění:    </t>
    </r>
    <r>
      <rPr>
        <sz val="9.5"/>
        <rFont val="Arial"/>
        <family val="2"/>
        <charset val="238"/>
      </rPr>
      <t>chodby</t>
    </r>
  </si>
  <si>
    <t>přisazené</t>
  </si>
  <si>
    <t>zrcadlová mřížka</t>
  </si>
  <si>
    <t>≥ 3500</t>
  </si>
  <si>
    <t>&lt; 1300</t>
  </si>
  <si>
    <r>
      <t>Typ:    B2</t>
    </r>
    <r>
      <rPr>
        <sz val="9.5"/>
        <rFont val="Arial"/>
        <family val="2"/>
        <charset val="238"/>
      </rPr>
      <t xml:space="preserve"> - stropní zavěšené LED svítidlo 220-240V/50/60Hz, 23 W </t>
    </r>
  </si>
  <si>
    <t>&gt; 110</t>
  </si>
  <si>
    <t>λ (-)</t>
  </si>
  <si>
    <t>&gt; 25</t>
  </si>
  <si>
    <t>&gt; 45 000</t>
  </si>
  <si>
    <t>3500 lm, 4000K, IP20, I, F, bílé</t>
  </si>
  <si>
    <t>Křivka rozložení světla</t>
  </si>
  <si>
    <r>
      <t>Typ:    B4</t>
    </r>
    <r>
      <rPr>
        <sz val="9.5"/>
        <rFont val="Arial"/>
        <family val="2"/>
        <charset val="238"/>
      </rPr>
      <t xml:space="preserve"> - stropní přisazené LED svítidlo s prizmatickm krytem , 220-240V/50/60Hz, 25- 33W </t>
    </r>
  </si>
  <si>
    <t>3000-4000 lm, 4000 K, IP20,I, F, bílé</t>
  </si>
  <si>
    <r>
      <t xml:space="preserve">Umístění:    </t>
    </r>
    <r>
      <rPr>
        <sz val="9.5"/>
        <rFont val="Arial"/>
        <family val="2"/>
        <charset val="238"/>
      </rPr>
      <t>kabinety</t>
    </r>
    <r>
      <rPr>
        <b/>
        <sz val="9.5"/>
        <rFont val="Arial"/>
        <family val="2"/>
        <charset val="238"/>
      </rPr>
      <t xml:space="preserve">, </t>
    </r>
    <r>
      <rPr>
        <sz val="9.5"/>
        <rFont val="Arial"/>
        <family val="2"/>
        <charset val="238"/>
      </rPr>
      <t>kanceláře</t>
    </r>
  </si>
  <si>
    <t>(D x Š): 1213 mm x 313 mm, svítidlo výška 46 mm</t>
  </si>
  <si>
    <t>(D x Š): 1474 mm x 63 mm, svítidlo výška 50 mm</t>
  </si>
  <si>
    <t>&lt; 6,0</t>
  </si>
  <si>
    <t>25-33</t>
  </si>
  <si>
    <t>&lt; 40</t>
  </si>
  <si>
    <t>L80 t25°C (hod)</t>
  </si>
  <si>
    <t>L70 t25°C (hod)</t>
  </si>
  <si>
    <t>≥ 3000</t>
  </si>
  <si>
    <t>SVÍTIDLO B5</t>
  </si>
  <si>
    <r>
      <t>Typ:    B5</t>
    </r>
    <r>
      <rPr>
        <sz val="9.5"/>
        <rFont val="Arial"/>
        <family val="2"/>
        <charset val="238"/>
      </rPr>
      <t xml:space="preserve"> - přisazené LED svítidlo s polykarbonát.opálovým krytem , 220-240V/50/60Hz, 25- 33W </t>
    </r>
  </si>
  <si>
    <t>kulový difuzor</t>
  </si>
  <si>
    <t>800-2200</t>
  </si>
  <si>
    <t>kruhový</t>
  </si>
  <si>
    <t>plast</t>
  </si>
  <si>
    <t>ø 300</t>
  </si>
  <si>
    <t>&lt; 100</t>
  </si>
  <si>
    <t>&lt; 1,0</t>
  </si>
  <si>
    <t>IK10</t>
  </si>
  <si>
    <t>≥ IK10</t>
  </si>
  <si>
    <t>88 - 115</t>
  </si>
  <si>
    <t>&gt; 90</t>
  </si>
  <si>
    <t>&gt; 34999</t>
  </si>
  <si>
    <r>
      <rPr>
        <sz val="10.5"/>
        <rFont val="Aptos Narrow"/>
        <family val="2"/>
      </rPr>
      <t>≤</t>
    </r>
    <r>
      <rPr>
        <sz val="9"/>
        <rFont val="Aptos Narrow"/>
        <family val="2"/>
      </rPr>
      <t xml:space="preserve"> </t>
    </r>
    <r>
      <rPr>
        <sz val="10"/>
        <rFont val="Aptos Narrow"/>
        <family val="2"/>
      </rPr>
      <t>5</t>
    </r>
  </si>
  <si>
    <t>IP65</t>
  </si>
  <si>
    <r>
      <rPr>
        <sz val="9.5"/>
        <rFont val="Aptos Narrow"/>
        <family val="2"/>
      </rPr>
      <t>≥</t>
    </r>
    <r>
      <rPr>
        <sz val="9"/>
        <rFont val="Arial"/>
        <family val="2"/>
        <charset val="238"/>
      </rPr>
      <t xml:space="preserve"> IP65</t>
    </r>
  </si>
  <si>
    <t>II</t>
  </si>
  <si>
    <t>SVÍTIDLO B6</t>
  </si>
  <si>
    <r>
      <t xml:space="preserve">Umístění:    </t>
    </r>
    <r>
      <rPr>
        <sz val="9.5"/>
        <rFont val="Arial"/>
        <family val="2"/>
        <charset val="238"/>
      </rPr>
      <t>sociální zařízení</t>
    </r>
  </si>
  <si>
    <t>Průměr : 300 mm, svítidlo výška 85 mm</t>
  </si>
  <si>
    <t>9 - 19</t>
  </si>
  <si>
    <t>&lt; 20</t>
  </si>
  <si>
    <t xml:space="preserve"> 800-2200 lm, 4000 K, IP65,II, F, bílé</t>
  </si>
  <si>
    <t>(D x Š): 1257 mm x 102 mm, svítidlo výška 91 mm</t>
  </si>
  <si>
    <t>lineární</t>
  </si>
  <si>
    <t>šedá/bílá</t>
  </si>
  <si>
    <t>difuzní</t>
  </si>
  <si>
    <t>IP66</t>
  </si>
  <si>
    <r>
      <rPr>
        <sz val="9.5"/>
        <rFont val="Aptos Narrow"/>
        <family val="2"/>
      </rPr>
      <t>≥</t>
    </r>
    <r>
      <rPr>
        <sz val="9"/>
        <rFont val="Arial"/>
        <family val="2"/>
        <charset val="238"/>
      </rPr>
      <t xml:space="preserve"> IP66</t>
    </r>
  </si>
  <si>
    <t>&gt; 140</t>
  </si>
  <si>
    <t>&gt; 49999</t>
  </si>
  <si>
    <t>≥ 2700</t>
  </si>
  <si>
    <t>&lt; 2,5</t>
  </si>
  <si>
    <t>≥ IK03</t>
  </si>
  <si>
    <r>
      <t>Typ:    B6</t>
    </r>
    <r>
      <rPr>
        <sz val="9.5"/>
        <rFont val="Arial"/>
        <family val="2"/>
        <charset val="238"/>
      </rPr>
      <t xml:space="preserve"> - přisazené LED svítidlo s polykarbonátovým krytem , 220-240V/50/60Hz, 19W </t>
    </r>
  </si>
  <si>
    <t>2700 lm, 4000 K, IP66,I, F, světle šedá</t>
  </si>
  <si>
    <t>šedá</t>
  </si>
  <si>
    <t>převážně přímý</t>
  </si>
  <si>
    <r>
      <t>Typ:    B3</t>
    </r>
    <r>
      <rPr>
        <sz val="9.5"/>
        <rFont val="Arial"/>
        <family val="2"/>
        <charset val="238"/>
      </rPr>
      <t xml:space="preserve"> -  stropní přisazené LED svítidlo s parabolickou zrcadlovou mřížkou 220-240V/50/60Hz, 31 W </t>
    </r>
  </si>
  <si>
    <r>
      <t xml:space="preserve">Umístění:    </t>
    </r>
    <r>
      <rPr>
        <sz val="9.5"/>
        <rFont val="Arial"/>
        <family val="2"/>
        <charset val="238"/>
      </rPr>
      <t>sprchy - 1.PP</t>
    </r>
  </si>
  <si>
    <t>190 ks</t>
  </si>
  <si>
    <t>30 ks</t>
  </si>
  <si>
    <t>65 ks</t>
  </si>
  <si>
    <t>8 ks</t>
  </si>
  <si>
    <t>57 ks</t>
  </si>
  <si>
    <t>2 ks</t>
  </si>
  <si>
    <t>počet kusů</t>
  </si>
  <si>
    <t>cena za kus včetně DPH</t>
  </si>
  <si>
    <t>cena celkem</t>
  </si>
  <si>
    <t>B1</t>
  </si>
  <si>
    <t>B2</t>
  </si>
  <si>
    <t>B3</t>
  </si>
  <si>
    <t>B4</t>
  </si>
  <si>
    <t>B5</t>
  </si>
  <si>
    <t>B6</t>
  </si>
  <si>
    <t xml:space="preserve">Demontáž 350 ks stávajících svítidel včetně ekologické likvidace </t>
  </si>
  <si>
    <t>Instalace 352 nových LED osvětlení</t>
  </si>
  <si>
    <t xml:space="preserve">Instalační materiál, recyklační poplatky, doprava </t>
  </si>
  <si>
    <t>Celková cena včetně DPH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</si>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</sst>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35" x14ac:knownFonts="1">
    <font>
      <sz val="10"/>
      <name val="Arial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9.5"/>
      <name val="Arial"/>
      <family val="2"/>
      <charset val="238"/>
    </font>
    <font>
      <b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9.5"/>
      <name val="Arial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4"/>
      <name val="Arial"/>
      <family val="2"/>
      <charset val="238"/>
    </font>
    <font>
      <i/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Candara"/>
      <family val="2"/>
      <charset val="238"/>
    </font>
    <font>
      <sz val="9"/>
      <name val="Aptos Narrow"/>
      <family val="2"/>
    </font>
    <font>
      <sz val="10"/>
      <name val="Aptos Narrow"/>
      <family val="2"/>
    </font>
    <font>
      <sz val="9.5"/>
      <name val="Aptos Narrow"/>
      <family val="2"/>
    </font>
    <font>
      <sz val="11"/>
      <name val="Aptos"/>
      <family val="2"/>
    </font>
    <font>
      <b/>
      <sz val="9"/>
      <name val="Arial"/>
      <family val="2"/>
      <charset val="238"/>
    </font>
    <font>
      <sz val="9"/>
      <name val="Times New Roman"/>
      <family val="2"/>
      <charset val="238"/>
    </font>
    <font>
      <i/>
      <sz val="10"/>
      <name val="Candara"/>
      <family val="2"/>
      <charset val="238"/>
    </font>
    <font>
      <sz val="10.5"/>
      <name val="Aptos Narrow"/>
      <family val="2"/>
    </font>
    <font>
      <sz val="8.5"/>
      <name val="Arial"/>
      <family val="2"/>
      <charset val="238"/>
    </font>
    <font>
      <sz val="9.5"/>
      <color rgb="FF1F1F1F"/>
      <name val="Arial"/>
      <family val="2"/>
      <charset val="238"/>
    </font>
    <font>
      <sz val="10"/>
      <name val="Arial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44" fontId="30" fillId="0" borderId="0" applyFont="0" applyFill="0" applyBorder="0" applyAlignment="0" applyProtection="0"/>
  </cellStyleXfs>
  <cellXfs count="103">
    <xf numFmtId="0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left" indent="1"/>
    </xf>
    <xf numFmtId="0" fontId="9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 indent="1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indent="1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1" fontId="12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/>
    </xf>
    <xf numFmtId="1" fontId="12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justify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right"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16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horizontal="justify"/>
    </xf>
    <xf numFmtId="0" fontId="1" fillId="0" borderId="20" xfId="0" applyNumberFormat="1" applyFont="1" applyFill="1" applyBorder="1" applyAlignment="1" applyProtection="1">
      <alignment horizontal="left" vertical="top"/>
    </xf>
    <xf numFmtId="0" fontId="1" fillId="0" borderId="21" xfId="0" applyNumberFormat="1" applyFont="1" applyFill="1" applyBorder="1" applyAlignment="1" applyProtection="1">
      <alignment horizontal="left" vertical="top"/>
    </xf>
    <xf numFmtId="0" fontId="1" fillId="0" borderId="22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indent="1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 inden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/>
    </xf>
    <xf numFmtId="0" fontId="25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>
      <alignment horizontal="center"/>
    </xf>
    <xf numFmtId="3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 indent="1"/>
    </xf>
    <xf numFmtId="9" fontId="12" fillId="0" borderId="1" xfId="0" applyNumberFormat="1" applyFont="1" applyFill="1" applyBorder="1" applyAlignment="1" applyProtection="1">
      <alignment horizontal="center" vertical="top"/>
    </xf>
    <xf numFmtId="9" fontId="12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left"/>
    </xf>
    <xf numFmtId="0" fontId="28" fillId="0" borderId="1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left" vertical="center"/>
    </xf>
    <xf numFmtId="1" fontId="20" fillId="0" borderId="1" xfId="0" applyNumberFormat="1" applyFont="1" applyFill="1" applyBorder="1" applyAlignment="1" applyProtection="1">
      <alignment horizontal="center"/>
    </xf>
    <xf numFmtId="1" fontId="20" fillId="0" borderId="1" xfId="0" applyNumberFormat="1" applyFont="1" applyFill="1" applyBorder="1" applyAlignment="1" applyProtection="1">
      <alignment horizontal="center" vertical="top"/>
    </xf>
    <xf numFmtId="0" fontId="18" fillId="2" borderId="4" xfId="0" applyNumberFormat="1" applyFont="1" applyFill="1" applyBorder="1" applyAlignment="1" applyProtection="1">
      <alignment horizontal="center" vertical="center" textRotation="90"/>
    </xf>
    <xf numFmtId="0" fontId="18" fillId="2" borderId="5" xfId="0" applyNumberFormat="1" applyFont="1" applyFill="1" applyBorder="1" applyAlignment="1" applyProtection="1">
      <alignment horizontal="center" vertical="center" textRotation="90"/>
    </xf>
    <xf numFmtId="0" fontId="18" fillId="2" borderId="6" xfId="0" applyNumberFormat="1" applyFont="1" applyFill="1" applyBorder="1" applyAlignment="1" applyProtection="1">
      <alignment horizontal="center" vertical="center" textRotation="90"/>
    </xf>
    <xf numFmtId="0" fontId="12" fillId="2" borderId="5" xfId="0" applyNumberFormat="1" applyFont="1" applyFill="1" applyBorder="1" applyAlignment="1" applyProtection="1">
      <alignment horizontal="center" vertical="center" textRotation="90"/>
    </xf>
    <xf numFmtId="0" fontId="12" fillId="2" borderId="6" xfId="0" applyNumberFormat="1" applyFont="1" applyFill="1" applyBorder="1" applyAlignment="1" applyProtection="1">
      <alignment horizontal="center" vertical="center" textRotation="90"/>
    </xf>
    <xf numFmtId="0" fontId="18" fillId="0" borderId="4" xfId="0" applyNumberFormat="1" applyFont="1" applyFill="1" applyBorder="1" applyAlignment="1" applyProtection="1">
      <alignment horizontal="center" vertical="center" textRotation="90" wrapText="1"/>
    </xf>
    <xf numFmtId="0" fontId="18" fillId="0" borderId="5" xfId="0" applyNumberFormat="1" applyFont="1" applyFill="1" applyBorder="1" applyAlignment="1" applyProtection="1">
      <alignment horizontal="center" vertical="center" textRotation="90" wrapText="1"/>
    </xf>
    <xf numFmtId="0" fontId="18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left"/>
    </xf>
    <xf numFmtId="0" fontId="6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3" fillId="0" borderId="17" xfId="0" applyNumberFormat="1" applyFont="1" applyFill="1" applyBorder="1" applyAlignment="1" applyProtection="1">
      <alignment horizontal="left" vertical="top" wrapText="1"/>
    </xf>
    <xf numFmtId="0" fontId="3" fillId="0" borderId="1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/>
    <xf numFmtId="0" fontId="0" fillId="0" borderId="1" xfId="0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44" fontId="34" fillId="0" borderId="1" xfId="2" applyFont="1" applyBorder="1"/>
  </cellXfs>
  <cellStyles count="3">
    <cellStyle name="Měna" xfId="2" builtinId="4"/>
    <cellStyle name="Normální" xfId="0" builtinId="0"/>
    <cellStyle name="Normální 2" xfId="1" xr:uid="{BC143CA1-7557-4749-A488-16ECE201D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38380</xdr:colOff>
      <xdr:row>190</xdr:row>
      <xdr:rowOff>26459</xdr:rowOff>
    </xdr:from>
    <xdr:to>
      <xdr:col>5</xdr:col>
      <xdr:colOff>592665</xdr:colOff>
      <xdr:row>199</xdr:row>
      <xdr:rowOff>87391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EB8420-8300-F6AC-F45D-BDB88C00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380" y="25749251"/>
          <a:ext cx="1517368" cy="153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216959</xdr:colOff>
      <xdr:row>191</xdr:row>
      <xdr:rowOff>36701</xdr:rowOff>
    </xdr:from>
    <xdr:to>
      <xdr:col>2</xdr:col>
      <xdr:colOff>868590</xdr:colOff>
      <xdr:row>199</xdr:row>
      <xdr:rowOff>24750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839DDB5-8C51-578E-A201-C8CD264D7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792" y="25923534"/>
          <a:ext cx="2095500" cy="1300382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70</xdr:row>
      <xdr:rowOff>95250</xdr:rowOff>
    </xdr:from>
    <xdr:to>
      <xdr:col>2</xdr:col>
      <xdr:colOff>870266</xdr:colOff>
      <xdr:row>78</xdr:row>
      <xdr:rowOff>104324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305FB415-C2B3-99B6-6363-D64FEC3D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1561536"/>
          <a:ext cx="1963373" cy="131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31749</xdr:colOff>
      <xdr:row>69</xdr:row>
      <xdr:rowOff>2269</xdr:rowOff>
    </xdr:from>
    <xdr:to>
      <xdr:col>5</xdr:col>
      <xdr:colOff>581023</xdr:colOff>
      <xdr:row>78</xdr:row>
      <xdr:rowOff>58166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691390EC-C948-DFEB-CE7D-37756724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4" y="11289394"/>
          <a:ext cx="1508578" cy="152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18143</xdr:colOff>
      <xdr:row>130</xdr:row>
      <xdr:rowOff>16510</xdr:rowOff>
    </xdr:from>
    <xdr:to>
      <xdr:col>5</xdr:col>
      <xdr:colOff>562430</xdr:colOff>
      <xdr:row>139</xdr:row>
      <xdr:rowOff>66461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17F855B-F81E-9B66-E699-EE5A8658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072" y="21243653"/>
          <a:ext cx="1505858" cy="151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130</xdr:row>
      <xdr:rowOff>27309</xdr:rowOff>
    </xdr:from>
    <xdr:to>
      <xdr:col>2</xdr:col>
      <xdr:colOff>319124</xdr:colOff>
      <xdr:row>138</xdr:row>
      <xdr:rowOff>154214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8E330E6-BAA8-72F4-FF76-D31F3856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6856" y="21254452"/>
          <a:ext cx="1684375" cy="1433191"/>
        </a:xfrm>
        <a:prstGeom prst="rect">
          <a:avLst/>
        </a:prstGeom>
      </xdr:spPr>
    </xdr:pic>
    <xdr:clientData/>
  </xdr:twoCellAnchor>
  <xdr:oneCellAnchor>
    <xdr:from>
      <xdr:col>1</xdr:col>
      <xdr:colOff>353786</xdr:colOff>
      <xdr:row>250</xdr:row>
      <xdr:rowOff>95250</xdr:rowOff>
    </xdr:from>
    <xdr:ext cx="1965640" cy="1315358"/>
    <xdr:pic>
      <xdr:nvPicPr>
        <xdr:cNvPr id="10" name="Obrázek 9">
          <a:extLst>
            <a:ext uri="{FF2B5EF4-FFF2-40B4-BE49-F238E27FC236}">
              <a16:creationId xmlns:a16="http://schemas.microsoft.com/office/drawing/2014/main" id="{1EFD049F-C0AD-49EF-966A-63BA060C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11545661"/>
          <a:ext cx="1965640" cy="131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39220</xdr:colOff>
      <xdr:row>249</xdr:row>
      <xdr:rowOff>50214</xdr:rowOff>
    </xdr:from>
    <xdr:to>
      <xdr:col>5</xdr:col>
      <xdr:colOff>564216</xdr:colOff>
      <xdr:row>258</xdr:row>
      <xdr:rowOff>79000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3F5855E-247B-0B98-FFC5-84225D4E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544" y="40777993"/>
          <a:ext cx="1488701" cy="149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32600</xdr:colOff>
      <xdr:row>309</xdr:row>
      <xdr:rowOff>37042</xdr:rowOff>
    </xdr:from>
    <xdr:to>
      <xdr:col>6</xdr:col>
      <xdr:colOff>35105</xdr:colOff>
      <xdr:row>318</xdr:row>
      <xdr:rowOff>137584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7FA94BFF-E6FD-B986-BD11-2FD18B87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6017" y="50673000"/>
          <a:ext cx="1595296" cy="1576917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310</xdr:row>
      <xdr:rowOff>85169</xdr:rowOff>
    </xdr:from>
    <xdr:to>
      <xdr:col>2</xdr:col>
      <xdr:colOff>445557</xdr:colOff>
      <xdr:row>319</xdr:row>
      <xdr:rowOff>61382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F86D1C0-E4CB-9035-F32A-AB9D7548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" y="50885169"/>
          <a:ext cx="1821391" cy="1452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79374</xdr:colOff>
      <xdr:row>371</xdr:row>
      <xdr:rowOff>39713</xdr:rowOff>
    </xdr:from>
    <xdr:to>
      <xdr:col>2</xdr:col>
      <xdr:colOff>243417</xdr:colOff>
      <xdr:row>379</xdr:row>
      <xdr:rowOff>12701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C3CE7E58-0AD8-6F4D-F193-BD3D19AA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2" y="60798630"/>
          <a:ext cx="1613960" cy="128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37042</xdr:colOff>
      <xdr:row>369</xdr:row>
      <xdr:rowOff>10526</xdr:rowOff>
    </xdr:from>
    <xdr:to>
      <xdr:col>6</xdr:col>
      <xdr:colOff>359834</xdr:colOff>
      <xdr:row>380</xdr:row>
      <xdr:rowOff>21166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A645E845-011F-09EF-910F-8B8ABF33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459" y="60441359"/>
          <a:ext cx="1915583" cy="181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3EC8-4F65-4223-BA5B-ED05EC199906}">
  <dimension ref="A1:G432"/>
  <sheetViews>
    <sheetView tabSelected="1" zoomScale="180" zoomScaleNormal="180" workbookViewId="0">
      <selection activeCell="E2" sqref="E2"/>
    </sheetView>
  </sheetViews>
  <sheetFormatPr defaultRowHeight="12.75" x14ac:dyDescent="0.2"/>
  <cols>
    <col min="1" max="1" width="8" customWidth="1"/>
    <col min="2" max="2" width="21.7109375" customWidth="1"/>
    <col min="3" max="3" width="16.7109375" customWidth="1"/>
    <col min="4" max="4" width="14.28515625" customWidth="1"/>
    <col min="5" max="5" width="14.42578125" customWidth="1"/>
    <col min="6" max="6" width="9.42578125" customWidth="1"/>
    <col min="7" max="7" width="5.7109375" customWidth="1"/>
  </cols>
  <sheetData>
    <row r="1" spans="1:7" ht="13.5" thickBot="1" x14ac:dyDescent="0.25">
      <c r="E1" t="s">
        <v>336</v>
      </c>
    </row>
    <row r="2" spans="1:7" x14ac:dyDescent="0.2">
      <c r="A2" s="34" t="s">
        <v>0</v>
      </c>
      <c r="B2" s="35"/>
      <c r="C2" s="36"/>
      <c r="D2" s="37"/>
      <c r="E2" s="38"/>
    </row>
    <row r="3" spans="1:7" ht="15.75" x14ac:dyDescent="0.25">
      <c r="A3" s="81" t="s">
        <v>1</v>
      </c>
      <c r="B3" s="82"/>
      <c r="C3" s="83"/>
      <c r="D3" s="83"/>
      <c r="E3" s="84"/>
    </row>
    <row r="4" spans="1:7" x14ac:dyDescent="0.2">
      <c r="A4" s="39"/>
      <c r="B4" s="30"/>
      <c r="C4" s="32"/>
      <c r="D4" s="85"/>
      <c r="E4" s="40"/>
    </row>
    <row r="5" spans="1:7" x14ac:dyDescent="0.2">
      <c r="A5" s="86" t="s">
        <v>170</v>
      </c>
      <c r="B5" s="31" t="s">
        <v>171</v>
      </c>
      <c r="C5" s="33"/>
      <c r="D5" s="85"/>
      <c r="E5" s="40"/>
    </row>
    <row r="6" spans="1:7" ht="15" customHeight="1" thickBot="1" x14ac:dyDescent="0.2">
      <c r="A6" s="87"/>
      <c r="B6" s="41" t="s">
        <v>2</v>
      </c>
      <c r="C6" s="42"/>
      <c r="D6" s="43"/>
      <c r="E6" s="44"/>
    </row>
    <row r="8" spans="1:7" x14ac:dyDescent="0.2">
      <c r="A8" s="45" t="s">
        <v>3</v>
      </c>
      <c r="B8" s="45"/>
      <c r="C8" s="46"/>
      <c r="D8" s="46"/>
      <c r="E8" s="46"/>
      <c r="F8" s="46"/>
      <c r="G8" s="46"/>
    </row>
    <row r="9" spans="1:7" x14ac:dyDescent="0.2">
      <c r="A9" s="45" t="s">
        <v>4</v>
      </c>
      <c r="B9" s="45"/>
      <c r="C9" s="46"/>
      <c r="D9" s="46"/>
      <c r="E9" s="46"/>
      <c r="F9" s="46"/>
      <c r="G9" s="46"/>
    </row>
    <row r="10" spans="1:7" x14ac:dyDescent="0.2">
      <c r="A10" s="45" t="s">
        <v>5</v>
      </c>
      <c r="B10" s="45"/>
      <c r="C10" s="46"/>
      <c r="D10" s="46"/>
      <c r="E10" s="46"/>
      <c r="F10" s="46"/>
      <c r="G10" s="46"/>
    </row>
    <row r="11" spans="1:7" x14ac:dyDescent="0.2">
      <c r="A11" s="45" t="s">
        <v>6</v>
      </c>
      <c r="B11" s="45"/>
      <c r="C11" s="46"/>
      <c r="D11" s="46"/>
      <c r="E11" s="46"/>
      <c r="F11" s="46"/>
      <c r="G11" s="46"/>
    </row>
    <row r="12" spans="1:7" x14ac:dyDescent="0.2">
      <c r="A12" s="45" t="s">
        <v>7</v>
      </c>
      <c r="B12" s="45"/>
      <c r="C12" s="46"/>
      <c r="D12" s="46"/>
      <c r="E12" s="46"/>
      <c r="F12" s="46"/>
      <c r="G12" s="46"/>
    </row>
    <row r="13" spans="1:7" x14ac:dyDescent="0.2">
      <c r="A13" s="45" t="s">
        <v>8</v>
      </c>
      <c r="B13" s="45"/>
      <c r="C13" s="46"/>
      <c r="D13" s="46"/>
      <c r="E13" s="46"/>
      <c r="F13" s="46"/>
      <c r="G13" s="46"/>
    </row>
    <row r="14" spans="1:7" x14ac:dyDescent="0.2">
      <c r="A14" s="45" t="s">
        <v>9</v>
      </c>
      <c r="B14" s="45"/>
      <c r="C14" s="46"/>
      <c r="D14" s="46"/>
      <c r="E14" s="46"/>
      <c r="F14" s="46"/>
      <c r="G14" s="46"/>
    </row>
    <row r="15" spans="1:7" x14ac:dyDescent="0.2">
      <c r="A15" s="45" t="s">
        <v>10</v>
      </c>
      <c r="B15" s="45"/>
      <c r="C15" s="46"/>
      <c r="D15" s="46"/>
      <c r="E15" s="46"/>
      <c r="F15" s="46"/>
      <c r="G15" s="46"/>
    </row>
    <row r="16" spans="1:7" x14ac:dyDescent="0.2">
      <c r="A16" s="45" t="s">
        <v>11</v>
      </c>
      <c r="B16" s="45"/>
      <c r="C16" s="46"/>
      <c r="D16" s="46"/>
      <c r="E16" s="46"/>
      <c r="F16" s="46"/>
      <c r="G16" s="46"/>
    </row>
    <row r="17" spans="1:7" x14ac:dyDescent="0.2">
      <c r="A17" s="45" t="s">
        <v>12</v>
      </c>
      <c r="B17" s="45"/>
      <c r="C17" s="46"/>
      <c r="D17" s="46"/>
      <c r="E17" s="46"/>
      <c r="F17" s="46"/>
      <c r="G17" s="46"/>
    </row>
    <row r="18" spans="1:7" x14ac:dyDescent="0.2">
      <c r="A18" s="45" t="s">
        <v>13</v>
      </c>
      <c r="B18" s="45"/>
      <c r="C18" s="46"/>
      <c r="D18" s="46"/>
      <c r="E18" s="46"/>
      <c r="F18" s="46"/>
      <c r="G18" s="46"/>
    </row>
    <row r="19" spans="1:7" x14ac:dyDescent="0.2">
      <c r="A19" s="45" t="s">
        <v>14</v>
      </c>
      <c r="B19" s="45"/>
      <c r="C19" s="46"/>
      <c r="D19" s="46"/>
      <c r="E19" s="46"/>
      <c r="F19" s="46"/>
      <c r="G19" s="46"/>
    </row>
    <row r="20" spans="1:7" x14ac:dyDescent="0.2">
      <c r="A20" s="46"/>
      <c r="B20" s="46"/>
      <c r="C20" s="46"/>
      <c r="D20" s="46"/>
      <c r="E20" s="46"/>
      <c r="F20" s="46"/>
      <c r="G20" s="46"/>
    </row>
    <row r="21" spans="1:7" x14ac:dyDescent="0.2">
      <c r="A21" s="46" t="s">
        <v>15</v>
      </c>
      <c r="B21" s="46"/>
      <c r="C21" s="46"/>
      <c r="D21" s="46"/>
      <c r="E21" s="46"/>
      <c r="F21" s="46"/>
      <c r="G21" s="46"/>
    </row>
    <row r="22" spans="1:7" x14ac:dyDescent="0.2">
      <c r="A22" s="46"/>
      <c r="B22" s="46"/>
      <c r="C22" s="46"/>
      <c r="D22" s="46"/>
      <c r="E22" s="46"/>
      <c r="F22" s="46"/>
      <c r="G22" s="46"/>
    </row>
    <row r="23" spans="1:7" x14ac:dyDescent="0.2">
      <c r="A23" s="46" t="s">
        <v>16</v>
      </c>
      <c r="B23" s="46"/>
      <c r="C23" s="46"/>
      <c r="D23" s="46"/>
      <c r="E23" s="46"/>
      <c r="F23" s="46"/>
      <c r="G23" s="46"/>
    </row>
    <row r="24" spans="1:7" x14ac:dyDescent="0.2">
      <c r="A24" s="46"/>
      <c r="B24" s="46"/>
      <c r="C24" s="46"/>
      <c r="D24" s="46"/>
      <c r="E24" s="46"/>
      <c r="F24" s="46"/>
      <c r="G24" s="46"/>
    </row>
    <row r="25" spans="1:7" x14ac:dyDescent="0.2">
      <c r="A25" s="46" t="s">
        <v>17</v>
      </c>
      <c r="B25" s="46"/>
      <c r="C25" s="46"/>
      <c r="D25" s="46"/>
      <c r="E25" s="46"/>
      <c r="F25" s="46"/>
      <c r="G25" s="46"/>
    </row>
    <row r="26" spans="1:7" x14ac:dyDescent="0.2">
      <c r="A26" s="46"/>
      <c r="B26" s="46"/>
      <c r="C26" s="46"/>
      <c r="D26" s="46"/>
      <c r="E26" s="46"/>
      <c r="F26" s="46"/>
      <c r="G26" s="46"/>
    </row>
    <row r="27" spans="1:7" x14ac:dyDescent="0.2">
      <c r="A27" s="47" t="s">
        <v>18</v>
      </c>
      <c r="B27" s="46"/>
      <c r="C27" s="46"/>
      <c r="D27" s="46"/>
      <c r="E27" s="46"/>
      <c r="F27" s="46"/>
      <c r="G27" s="46"/>
    </row>
    <row r="29" spans="1:7" ht="13.5" x14ac:dyDescent="0.2">
      <c r="A29" s="2" t="s">
        <v>19</v>
      </c>
    </row>
    <row r="30" spans="1:7" ht="13.5" x14ac:dyDescent="0.2">
      <c r="A30" s="1" t="s">
        <v>20</v>
      </c>
    </row>
    <row r="32" spans="1:7" ht="13.5" x14ac:dyDescent="0.2">
      <c r="A32" s="1" t="s">
        <v>21</v>
      </c>
    </row>
    <row r="33" spans="1:5" x14ac:dyDescent="0.2">
      <c r="B33" t="s">
        <v>22</v>
      </c>
    </row>
    <row r="34" spans="1:5" ht="13.5" x14ac:dyDescent="0.2">
      <c r="A34" s="1"/>
      <c r="B34" t="s">
        <v>23</v>
      </c>
    </row>
    <row r="35" spans="1:5" x14ac:dyDescent="0.2">
      <c r="B35" t="s">
        <v>24</v>
      </c>
    </row>
    <row r="36" spans="1:5" ht="13.5" x14ac:dyDescent="0.2">
      <c r="A36" s="1"/>
      <c r="B36" t="s">
        <v>25</v>
      </c>
    </row>
    <row r="37" spans="1:5" ht="13.5" x14ac:dyDescent="0.2">
      <c r="A37" s="1"/>
      <c r="B37" t="s">
        <v>26</v>
      </c>
    </row>
    <row r="39" spans="1:5" ht="13.5" x14ac:dyDescent="0.2">
      <c r="A39" s="2" t="s">
        <v>27</v>
      </c>
    </row>
    <row r="40" spans="1:5" ht="13.5" x14ac:dyDescent="0.2">
      <c r="A40" s="1" t="s">
        <v>28</v>
      </c>
    </row>
    <row r="42" spans="1:5" x14ac:dyDescent="0.2">
      <c r="A42" s="88" t="s">
        <v>29</v>
      </c>
      <c r="B42" s="90" t="s">
        <v>40</v>
      </c>
      <c r="C42" s="90" t="s">
        <v>51</v>
      </c>
      <c r="D42" s="92" t="s">
        <v>62</v>
      </c>
      <c r="E42" s="93"/>
    </row>
    <row r="43" spans="1:5" x14ac:dyDescent="0.2">
      <c r="A43" s="89"/>
      <c r="B43" s="91"/>
      <c r="C43" s="91"/>
      <c r="D43" s="3" t="s">
        <v>63</v>
      </c>
      <c r="E43" s="4" t="s">
        <v>63</v>
      </c>
    </row>
    <row r="44" spans="1:5" x14ac:dyDescent="0.2">
      <c r="A44" s="7" t="s">
        <v>30</v>
      </c>
      <c r="B44" s="6" t="s">
        <v>41</v>
      </c>
      <c r="C44" s="6" t="s">
        <v>52</v>
      </c>
      <c r="D44" s="7" t="s">
        <v>64</v>
      </c>
      <c r="E44" s="8" t="s">
        <v>70</v>
      </c>
    </row>
    <row r="45" spans="1:5" x14ac:dyDescent="0.2">
      <c r="A45" s="7" t="s">
        <v>31</v>
      </c>
      <c r="B45" s="6" t="s">
        <v>42</v>
      </c>
      <c r="C45" s="6" t="s">
        <v>53</v>
      </c>
      <c r="D45" s="7" t="s">
        <v>65</v>
      </c>
      <c r="E45" s="7" t="s">
        <v>71</v>
      </c>
    </row>
    <row r="46" spans="1:5" x14ac:dyDescent="0.2">
      <c r="A46" s="7" t="s">
        <v>32</v>
      </c>
      <c r="B46" s="6" t="s">
        <v>43</v>
      </c>
      <c r="C46" s="6" t="s">
        <v>54</v>
      </c>
      <c r="D46" s="8" t="s">
        <v>66</v>
      </c>
      <c r="E46" s="7" t="s">
        <v>72</v>
      </c>
    </row>
    <row r="47" spans="1:5" x14ac:dyDescent="0.2">
      <c r="A47" s="7" t="s">
        <v>33</v>
      </c>
      <c r="B47" s="6" t="s">
        <v>44</v>
      </c>
      <c r="C47" s="6" t="s">
        <v>55</v>
      </c>
      <c r="D47" s="49" t="s">
        <v>73</v>
      </c>
      <c r="E47" s="48" t="s">
        <v>73</v>
      </c>
    </row>
    <row r="48" spans="1:5" x14ac:dyDescent="0.2">
      <c r="A48" s="8" t="s">
        <v>34</v>
      </c>
      <c r="B48" s="10" t="s">
        <v>45</v>
      </c>
      <c r="C48" s="10" t="s">
        <v>56</v>
      </c>
      <c r="D48" s="9"/>
      <c r="E48" s="9"/>
    </row>
    <row r="49" spans="1:5" x14ac:dyDescent="0.2">
      <c r="A49" s="8" t="s">
        <v>35</v>
      </c>
      <c r="B49" s="10" t="s">
        <v>46</v>
      </c>
      <c r="C49" s="10" t="s">
        <v>57</v>
      </c>
      <c r="D49" s="9"/>
      <c r="E49" s="11"/>
    </row>
    <row r="50" spans="1:5" x14ac:dyDescent="0.2">
      <c r="A50" s="7" t="s">
        <v>36</v>
      </c>
      <c r="B50" s="6" t="s">
        <v>47</v>
      </c>
      <c r="C50" s="6" t="s">
        <v>58</v>
      </c>
      <c r="D50" s="5" t="s">
        <v>67</v>
      </c>
      <c r="E50" s="7" t="s">
        <v>74</v>
      </c>
    </row>
    <row r="51" spans="1:5" x14ac:dyDescent="0.2">
      <c r="A51" s="7" t="s">
        <v>37</v>
      </c>
      <c r="B51" s="6" t="s">
        <v>48</v>
      </c>
      <c r="C51" s="6" t="s">
        <v>59</v>
      </c>
      <c r="D51" s="5" t="s">
        <v>68</v>
      </c>
      <c r="E51" s="7" t="s">
        <v>75</v>
      </c>
    </row>
    <row r="52" spans="1:5" x14ac:dyDescent="0.2">
      <c r="A52" s="5" t="s">
        <v>38</v>
      </c>
      <c r="B52" s="6" t="s">
        <v>49</v>
      </c>
      <c r="C52" s="6" t="s">
        <v>60</v>
      </c>
      <c r="D52" s="5" t="s">
        <v>68</v>
      </c>
      <c r="E52" s="7" t="s">
        <v>76</v>
      </c>
    </row>
    <row r="53" spans="1:5" x14ac:dyDescent="0.2">
      <c r="A53" s="12" t="s">
        <v>39</v>
      </c>
      <c r="B53" s="13" t="s">
        <v>50</v>
      </c>
      <c r="C53" s="13" t="s">
        <v>61</v>
      </c>
      <c r="D53" s="12" t="s">
        <v>69</v>
      </c>
      <c r="E53" s="14" t="s">
        <v>77</v>
      </c>
    </row>
    <row r="63" spans="1:5" ht="18" x14ac:dyDescent="0.2">
      <c r="A63" s="29" t="s">
        <v>169</v>
      </c>
      <c r="C63" t="s">
        <v>317</v>
      </c>
    </row>
    <row r="65" spans="1:5" x14ac:dyDescent="0.2">
      <c r="A65" s="16" t="s">
        <v>210</v>
      </c>
    </row>
    <row r="66" spans="1:5" x14ac:dyDescent="0.2">
      <c r="B66" t="s">
        <v>251</v>
      </c>
    </row>
    <row r="67" spans="1:5" x14ac:dyDescent="0.2">
      <c r="A67" s="17"/>
    </row>
    <row r="68" spans="1:5" x14ac:dyDescent="0.2">
      <c r="A68" s="16" t="s">
        <v>217</v>
      </c>
      <c r="E68" s="57"/>
    </row>
    <row r="69" spans="1:5" x14ac:dyDescent="0.2">
      <c r="E69" t="s">
        <v>264</v>
      </c>
    </row>
    <row r="70" spans="1:5" x14ac:dyDescent="0.2">
      <c r="A70" s="16" t="s">
        <v>78</v>
      </c>
    </row>
    <row r="72" spans="1:5" x14ac:dyDescent="0.2">
      <c r="A72" s="16" t="s">
        <v>79</v>
      </c>
    </row>
    <row r="73" spans="1:5" x14ac:dyDescent="0.2">
      <c r="A73" s="16"/>
    </row>
    <row r="76" spans="1:5" x14ac:dyDescent="0.2">
      <c r="A76" s="16"/>
    </row>
    <row r="78" spans="1:5" x14ac:dyDescent="0.2">
      <c r="A78" s="16"/>
    </row>
    <row r="79" spans="1:5" x14ac:dyDescent="0.2">
      <c r="A79" s="16"/>
    </row>
    <row r="80" spans="1:5" ht="12.75" customHeight="1" x14ac:dyDescent="0.2">
      <c r="A80" s="16" t="s">
        <v>209</v>
      </c>
    </row>
    <row r="81" spans="1:7" ht="15" x14ac:dyDescent="0.2">
      <c r="A81" s="16"/>
      <c r="B81" s="60" t="s">
        <v>211</v>
      </c>
    </row>
    <row r="83" spans="1:7" x14ac:dyDescent="0.2">
      <c r="A83" s="20"/>
      <c r="B83" s="19" t="s">
        <v>82</v>
      </c>
      <c r="C83" s="19" t="s">
        <v>29</v>
      </c>
      <c r="D83" s="21" t="s">
        <v>108</v>
      </c>
      <c r="E83" s="19" t="s">
        <v>118</v>
      </c>
      <c r="F83" s="18" t="s">
        <v>119</v>
      </c>
      <c r="G83" s="18" t="s">
        <v>120</v>
      </c>
    </row>
    <row r="84" spans="1:7" ht="12.75" customHeight="1" x14ac:dyDescent="0.2">
      <c r="A84" s="73" t="s">
        <v>80</v>
      </c>
      <c r="B84" s="18" t="s">
        <v>83</v>
      </c>
      <c r="C84" s="19" t="s">
        <v>106</v>
      </c>
      <c r="D84" s="18" t="s">
        <v>212</v>
      </c>
      <c r="E84" s="18" t="s">
        <v>212</v>
      </c>
      <c r="F84" s="20"/>
      <c r="G84" s="20"/>
    </row>
    <row r="85" spans="1:7" x14ac:dyDescent="0.2">
      <c r="A85" s="76"/>
      <c r="B85" s="18" t="s">
        <v>84</v>
      </c>
      <c r="C85" s="19" t="s">
        <v>106</v>
      </c>
      <c r="D85" s="19" t="s">
        <v>110</v>
      </c>
      <c r="E85" s="19" t="s">
        <v>110</v>
      </c>
      <c r="F85" s="20"/>
      <c r="G85" s="20"/>
    </row>
    <row r="86" spans="1:7" x14ac:dyDescent="0.2">
      <c r="A86" s="76"/>
      <c r="B86" s="18" t="s">
        <v>85</v>
      </c>
      <c r="C86" s="19" t="s">
        <v>106</v>
      </c>
      <c r="D86" s="19" t="s">
        <v>160</v>
      </c>
      <c r="E86" s="19" t="s">
        <v>160</v>
      </c>
      <c r="F86" s="20"/>
      <c r="G86" s="20"/>
    </row>
    <row r="87" spans="1:7" x14ac:dyDescent="0.2">
      <c r="A87" s="76"/>
      <c r="B87" s="18" t="s">
        <v>86</v>
      </c>
      <c r="C87" s="19" t="s">
        <v>106</v>
      </c>
      <c r="D87" s="19" t="s">
        <v>163</v>
      </c>
      <c r="E87" s="19" t="s">
        <v>163</v>
      </c>
      <c r="F87" s="20"/>
      <c r="G87" s="20"/>
    </row>
    <row r="88" spans="1:7" x14ac:dyDescent="0.2">
      <c r="A88" s="76"/>
      <c r="B88" s="18" t="s">
        <v>188</v>
      </c>
      <c r="C88" s="19" t="s">
        <v>106</v>
      </c>
      <c r="D88" s="19" t="s">
        <v>192</v>
      </c>
      <c r="E88" s="19" t="s">
        <v>192</v>
      </c>
      <c r="F88" s="20"/>
      <c r="G88" s="20"/>
    </row>
    <row r="89" spans="1:7" x14ac:dyDescent="0.2">
      <c r="A89" s="76"/>
      <c r="B89" s="18" t="s">
        <v>189</v>
      </c>
      <c r="C89" s="19" t="str">
        <f>C88</f>
        <v>x</v>
      </c>
      <c r="D89" s="19" t="s">
        <v>111</v>
      </c>
      <c r="E89" s="19" t="s">
        <v>111</v>
      </c>
      <c r="F89" s="20"/>
      <c r="G89" s="20"/>
    </row>
    <row r="90" spans="1:7" ht="12.75" customHeight="1" x14ac:dyDescent="0.2">
      <c r="A90" s="76"/>
      <c r="B90" s="18" t="s">
        <v>87</v>
      </c>
      <c r="C90" s="19" t="s">
        <v>106</v>
      </c>
      <c r="D90" s="19" t="s">
        <v>213</v>
      </c>
      <c r="E90" s="19" t="s">
        <v>213</v>
      </c>
      <c r="F90" s="20"/>
      <c r="G90" s="20"/>
    </row>
    <row r="91" spans="1:7" x14ac:dyDescent="0.2">
      <c r="A91" s="76"/>
      <c r="B91" s="18" t="s">
        <v>194</v>
      </c>
      <c r="C91" s="19" t="s">
        <v>106</v>
      </c>
      <c r="D91" s="19" t="s">
        <v>214</v>
      </c>
      <c r="E91" s="19" t="s">
        <v>113</v>
      </c>
      <c r="F91" s="20"/>
      <c r="G91" s="20"/>
    </row>
    <row r="92" spans="1:7" x14ac:dyDescent="0.2">
      <c r="A92" s="76"/>
      <c r="B92" s="18" t="s">
        <v>195</v>
      </c>
      <c r="C92" s="19" t="s">
        <v>106</v>
      </c>
      <c r="D92" s="19" t="s">
        <v>156</v>
      </c>
      <c r="E92" s="19" t="s">
        <v>156</v>
      </c>
      <c r="F92" s="20"/>
      <c r="G92" s="20"/>
    </row>
    <row r="93" spans="1:7" x14ac:dyDescent="0.2">
      <c r="A93" s="76"/>
      <c r="B93" s="54" t="s">
        <v>88</v>
      </c>
      <c r="C93" s="50" t="s">
        <v>172</v>
      </c>
      <c r="D93" s="55" t="s">
        <v>215</v>
      </c>
      <c r="E93" s="26">
        <v>1513</v>
      </c>
      <c r="F93" s="20"/>
      <c r="G93" s="20"/>
    </row>
    <row r="94" spans="1:7" x14ac:dyDescent="0.2">
      <c r="A94" s="76"/>
      <c r="B94" s="20" t="s">
        <v>89</v>
      </c>
      <c r="C94" s="22" t="s">
        <v>173</v>
      </c>
      <c r="D94" s="23" t="s">
        <v>167</v>
      </c>
      <c r="E94" s="24">
        <v>313</v>
      </c>
      <c r="F94" s="20"/>
      <c r="G94" s="20"/>
    </row>
    <row r="95" spans="1:7" x14ac:dyDescent="0.2">
      <c r="A95" s="76"/>
      <c r="B95" s="18" t="s">
        <v>90</v>
      </c>
      <c r="C95" s="25" t="s">
        <v>174</v>
      </c>
      <c r="D95" s="19" t="s">
        <v>114</v>
      </c>
      <c r="E95" s="26">
        <v>46</v>
      </c>
      <c r="F95" s="20"/>
      <c r="G95" s="20"/>
    </row>
    <row r="96" spans="1:7" x14ac:dyDescent="0.2">
      <c r="A96" s="76"/>
      <c r="B96" s="18" t="s">
        <v>91</v>
      </c>
      <c r="C96" s="25" t="s">
        <v>147</v>
      </c>
      <c r="D96" s="19" t="s">
        <v>216</v>
      </c>
      <c r="E96" s="56">
        <v>6.1</v>
      </c>
      <c r="F96" s="20"/>
      <c r="G96" s="20"/>
    </row>
    <row r="97" spans="1:7" x14ac:dyDescent="0.2">
      <c r="A97" s="77"/>
      <c r="B97" s="18" t="s">
        <v>199</v>
      </c>
      <c r="C97" s="25" t="s">
        <v>200</v>
      </c>
      <c r="D97" s="19" t="s">
        <v>203</v>
      </c>
      <c r="E97" s="56" t="s">
        <v>201</v>
      </c>
      <c r="F97" s="20"/>
      <c r="G97" s="20"/>
    </row>
    <row r="98" spans="1:7" ht="12.75" customHeight="1" x14ac:dyDescent="0.2">
      <c r="A98" s="78" t="s">
        <v>81</v>
      </c>
      <c r="B98" s="18" t="s">
        <v>92</v>
      </c>
      <c r="C98" s="19" t="s">
        <v>106</v>
      </c>
      <c r="D98" s="61" t="s">
        <v>218</v>
      </c>
      <c r="E98" s="61" t="s">
        <v>218</v>
      </c>
      <c r="F98" s="20"/>
      <c r="G98" s="20"/>
    </row>
    <row r="99" spans="1:7" x14ac:dyDescent="0.2">
      <c r="A99" s="79"/>
      <c r="B99" s="18" t="s">
        <v>93</v>
      </c>
      <c r="C99" s="19" t="s">
        <v>106</v>
      </c>
      <c r="D99" s="19" t="s">
        <v>113</v>
      </c>
      <c r="E99" s="19" t="s">
        <v>113</v>
      </c>
      <c r="F99" s="20"/>
      <c r="G99" s="20"/>
    </row>
    <row r="100" spans="1:7" x14ac:dyDescent="0.2">
      <c r="A100" s="79"/>
      <c r="B100" s="18" t="s">
        <v>94</v>
      </c>
      <c r="C100" s="51" t="s">
        <v>175</v>
      </c>
      <c r="D100" s="19" t="s">
        <v>165</v>
      </c>
      <c r="E100" s="28" t="s">
        <v>219</v>
      </c>
      <c r="F100" s="20"/>
      <c r="G100" s="20"/>
    </row>
    <row r="101" spans="1:7" x14ac:dyDescent="0.2">
      <c r="A101" s="79"/>
      <c r="B101" s="18" t="s">
        <v>95</v>
      </c>
      <c r="C101" s="21" t="s">
        <v>176</v>
      </c>
      <c r="D101" s="19" t="s">
        <v>220</v>
      </c>
      <c r="E101" s="26">
        <v>120</v>
      </c>
      <c r="F101" s="20"/>
      <c r="G101" s="20"/>
    </row>
    <row r="102" spans="1:7" x14ac:dyDescent="0.2">
      <c r="A102" s="79"/>
      <c r="B102" s="20" t="s">
        <v>96</v>
      </c>
      <c r="C102" s="62" t="s">
        <v>221</v>
      </c>
      <c r="D102" s="23" t="s">
        <v>115</v>
      </c>
      <c r="E102" s="23">
        <v>0.95</v>
      </c>
      <c r="F102" s="20"/>
      <c r="G102" s="20"/>
    </row>
    <row r="103" spans="1:7" x14ac:dyDescent="0.2">
      <c r="A103" s="79"/>
      <c r="B103" s="18" t="s">
        <v>97</v>
      </c>
      <c r="C103" s="25" t="s">
        <v>177</v>
      </c>
      <c r="D103" s="19" t="s">
        <v>232</v>
      </c>
      <c r="E103" s="19">
        <v>14</v>
      </c>
      <c r="F103" s="20"/>
      <c r="G103" s="20"/>
    </row>
    <row r="104" spans="1:7" x14ac:dyDescent="0.2">
      <c r="A104" s="79"/>
      <c r="B104" s="18" t="s">
        <v>196</v>
      </c>
      <c r="C104" s="19" t="s">
        <v>197</v>
      </c>
      <c r="D104" s="19" t="s">
        <v>117</v>
      </c>
      <c r="E104" s="19" t="s">
        <v>117</v>
      </c>
      <c r="F104" s="20"/>
      <c r="G104" s="20"/>
    </row>
    <row r="105" spans="1:7" x14ac:dyDescent="0.2">
      <c r="A105" s="79"/>
      <c r="B105" s="18" t="s">
        <v>98</v>
      </c>
      <c r="C105" s="19" t="s">
        <v>106</v>
      </c>
      <c r="D105" s="19" t="s">
        <v>222</v>
      </c>
      <c r="E105" s="19" t="s">
        <v>33</v>
      </c>
      <c r="F105" s="20"/>
      <c r="G105" s="20"/>
    </row>
    <row r="106" spans="1:7" ht="13.5" x14ac:dyDescent="0.25">
      <c r="A106" s="79"/>
      <c r="B106" s="18" t="s">
        <v>99</v>
      </c>
      <c r="C106" s="19" t="s">
        <v>107</v>
      </c>
      <c r="D106" s="19" t="s">
        <v>202</v>
      </c>
      <c r="E106" s="19" t="s">
        <v>168</v>
      </c>
      <c r="F106" s="20"/>
      <c r="G106" s="20"/>
    </row>
    <row r="107" spans="1:7" x14ac:dyDescent="0.2">
      <c r="A107" s="79"/>
      <c r="B107" s="18" t="s">
        <v>100</v>
      </c>
      <c r="C107" s="25" t="s">
        <v>178</v>
      </c>
      <c r="D107" s="19" t="s">
        <v>106</v>
      </c>
      <c r="E107" s="63" t="s">
        <v>223</v>
      </c>
      <c r="F107" s="20"/>
      <c r="G107" s="20"/>
    </row>
    <row r="108" spans="1:7" x14ac:dyDescent="0.2">
      <c r="A108" s="80"/>
      <c r="B108" s="20" t="s">
        <v>198</v>
      </c>
      <c r="C108" s="52" t="s">
        <v>224</v>
      </c>
      <c r="D108" s="23" t="s">
        <v>225</v>
      </c>
      <c r="E108" s="64">
        <v>50000</v>
      </c>
      <c r="F108" s="20"/>
      <c r="G108" s="20"/>
    </row>
    <row r="109" spans="1:7" x14ac:dyDescent="0.2">
      <c r="A109" s="73" t="s">
        <v>121</v>
      </c>
      <c r="B109" s="18" t="s">
        <v>139</v>
      </c>
      <c r="C109" s="27" t="s">
        <v>149</v>
      </c>
      <c r="D109" s="19" t="s">
        <v>166</v>
      </c>
      <c r="E109" s="19" t="s">
        <v>166</v>
      </c>
      <c r="F109" s="20"/>
      <c r="G109" s="20"/>
    </row>
    <row r="110" spans="1:7" x14ac:dyDescent="0.2">
      <c r="A110" s="74"/>
      <c r="B110" s="18" t="s">
        <v>205</v>
      </c>
      <c r="C110" s="27" t="s">
        <v>149</v>
      </c>
      <c r="D110" s="19" t="s">
        <v>206</v>
      </c>
      <c r="E110" s="19" t="s">
        <v>206</v>
      </c>
      <c r="F110" s="20"/>
      <c r="G110" s="20"/>
    </row>
    <row r="111" spans="1:7" x14ac:dyDescent="0.2">
      <c r="A111" s="74"/>
      <c r="B111" s="18" t="s">
        <v>140</v>
      </c>
      <c r="C111" s="27" t="s">
        <v>149</v>
      </c>
      <c r="D111" s="19" t="s">
        <v>113</v>
      </c>
      <c r="E111" s="19" t="s">
        <v>113</v>
      </c>
      <c r="F111" s="20"/>
      <c r="G111" s="20"/>
    </row>
    <row r="112" spans="1:7" x14ac:dyDescent="0.2">
      <c r="A112" s="74"/>
      <c r="B112" s="18" t="s">
        <v>101</v>
      </c>
      <c r="C112" s="18" t="s">
        <v>204</v>
      </c>
      <c r="D112" s="19" t="s">
        <v>226</v>
      </c>
      <c r="E112" s="26" t="s">
        <v>226</v>
      </c>
      <c r="F112" s="20"/>
      <c r="G112" s="20"/>
    </row>
    <row r="113" spans="1:7" x14ac:dyDescent="0.2">
      <c r="A113" s="74"/>
      <c r="B113" s="20" t="s">
        <v>158</v>
      </c>
      <c r="C113" s="65" t="s">
        <v>186</v>
      </c>
      <c r="D113" s="23">
        <v>100</v>
      </c>
      <c r="E113" s="66">
        <v>1</v>
      </c>
      <c r="F113" s="20"/>
      <c r="G113" s="20"/>
    </row>
    <row r="114" spans="1:7" x14ac:dyDescent="0.2">
      <c r="A114" s="74"/>
      <c r="B114" s="18" t="s">
        <v>159</v>
      </c>
      <c r="C114" s="21" t="s">
        <v>187</v>
      </c>
      <c r="D114" s="19">
        <v>0</v>
      </c>
      <c r="E114" s="67">
        <v>0</v>
      </c>
      <c r="F114" s="20"/>
      <c r="G114" s="20"/>
    </row>
    <row r="115" spans="1:7" ht="13.5" x14ac:dyDescent="0.25">
      <c r="A115" s="74"/>
      <c r="B115" s="18" t="s">
        <v>102</v>
      </c>
      <c r="C115" s="68" t="s">
        <v>179</v>
      </c>
      <c r="D115" s="19" t="s">
        <v>228</v>
      </c>
      <c r="E115" s="28">
        <v>0.8</v>
      </c>
      <c r="F115" s="20"/>
      <c r="G115" s="20"/>
    </row>
    <row r="116" spans="1:7" x14ac:dyDescent="0.2">
      <c r="A116" s="74"/>
      <c r="B116" s="18" t="s">
        <v>103</v>
      </c>
      <c r="C116" s="27" t="s">
        <v>180</v>
      </c>
      <c r="D116" s="19" t="s">
        <v>229</v>
      </c>
      <c r="E116" s="26">
        <v>4000</v>
      </c>
      <c r="F116" s="20"/>
      <c r="G116" s="20"/>
    </row>
    <row r="117" spans="1:7" x14ac:dyDescent="0.2">
      <c r="A117" s="74"/>
      <c r="B117" s="18" t="s">
        <v>230</v>
      </c>
      <c r="C117" s="25" t="s">
        <v>181</v>
      </c>
      <c r="D117" s="19" t="s">
        <v>231</v>
      </c>
      <c r="E117" s="26">
        <v>80</v>
      </c>
      <c r="F117" s="20"/>
      <c r="G117" s="20"/>
    </row>
    <row r="118" spans="1:7" ht="14.25" x14ac:dyDescent="0.2">
      <c r="A118" s="75"/>
      <c r="B118" s="20" t="s">
        <v>105</v>
      </c>
      <c r="C118" s="53" t="s">
        <v>182</v>
      </c>
      <c r="D118" s="59" t="s">
        <v>227</v>
      </c>
      <c r="E118" s="24">
        <v>3</v>
      </c>
      <c r="F118" s="20"/>
      <c r="G118" s="20"/>
    </row>
    <row r="123" spans="1:7" ht="18" x14ac:dyDescent="0.2">
      <c r="A123" s="29" t="s">
        <v>183</v>
      </c>
      <c r="C123" t="s">
        <v>318</v>
      </c>
    </row>
    <row r="125" spans="1:7" x14ac:dyDescent="0.2">
      <c r="A125" s="16" t="s">
        <v>258</v>
      </c>
    </row>
    <row r="126" spans="1:7" x14ac:dyDescent="0.2">
      <c r="B126" t="s">
        <v>252</v>
      </c>
    </row>
    <row r="127" spans="1:7" x14ac:dyDescent="0.2">
      <c r="A127" s="17"/>
    </row>
    <row r="128" spans="1:7" x14ac:dyDescent="0.2">
      <c r="A128" s="16" t="s">
        <v>234</v>
      </c>
      <c r="E128" s="57"/>
    </row>
    <row r="130" spans="1:7" x14ac:dyDescent="0.2">
      <c r="A130" s="16" t="s">
        <v>78</v>
      </c>
      <c r="E130" t="s">
        <v>264</v>
      </c>
    </row>
    <row r="132" spans="1:7" x14ac:dyDescent="0.2">
      <c r="A132" s="16" t="s">
        <v>79</v>
      </c>
    </row>
    <row r="133" spans="1:7" x14ac:dyDescent="0.2">
      <c r="A133" s="16"/>
    </row>
    <row r="136" spans="1:7" x14ac:dyDescent="0.2">
      <c r="A136" s="16"/>
    </row>
    <row r="138" spans="1:7" x14ac:dyDescent="0.2">
      <c r="A138" s="16"/>
    </row>
    <row r="139" spans="1:7" x14ac:dyDescent="0.2">
      <c r="A139" s="16"/>
    </row>
    <row r="140" spans="1:7" x14ac:dyDescent="0.2">
      <c r="A140" s="16" t="s">
        <v>209</v>
      </c>
    </row>
    <row r="141" spans="1:7" ht="15" x14ac:dyDescent="0.2">
      <c r="A141" s="16"/>
      <c r="B141" s="60" t="s">
        <v>269</v>
      </c>
    </row>
    <row r="143" spans="1:7" x14ac:dyDescent="0.2">
      <c r="A143" s="20"/>
      <c r="B143" s="19" t="s">
        <v>82</v>
      </c>
      <c r="C143" s="19" t="s">
        <v>29</v>
      </c>
      <c r="D143" s="21" t="s">
        <v>108</v>
      </c>
      <c r="E143" s="19" t="s">
        <v>118</v>
      </c>
      <c r="F143" s="18" t="s">
        <v>119</v>
      </c>
      <c r="G143" s="18" t="s">
        <v>120</v>
      </c>
    </row>
    <row r="144" spans="1:7" x14ac:dyDescent="0.2">
      <c r="A144" s="73" t="s">
        <v>80</v>
      </c>
      <c r="B144" s="18" t="s">
        <v>83</v>
      </c>
      <c r="C144" s="19" t="s">
        <v>106</v>
      </c>
      <c r="D144" s="18" t="s">
        <v>109</v>
      </c>
      <c r="E144" s="18" t="s">
        <v>109</v>
      </c>
      <c r="F144" s="20"/>
      <c r="G144" s="20"/>
    </row>
    <row r="145" spans="1:7" x14ac:dyDescent="0.2">
      <c r="A145" s="76"/>
      <c r="B145" s="18" t="s">
        <v>84</v>
      </c>
      <c r="C145" s="19" t="s">
        <v>106</v>
      </c>
      <c r="D145" s="19" t="s">
        <v>110</v>
      </c>
      <c r="E145" s="19" t="s">
        <v>110</v>
      </c>
      <c r="F145" s="20"/>
      <c r="G145" s="20"/>
    </row>
    <row r="146" spans="1:7" x14ac:dyDescent="0.2">
      <c r="A146" s="76"/>
      <c r="B146" s="18" t="s">
        <v>85</v>
      </c>
      <c r="C146" s="19" t="s">
        <v>106</v>
      </c>
      <c r="D146" s="19" t="s">
        <v>160</v>
      </c>
      <c r="E146" s="19" t="s">
        <v>160</v>
      </c>
      <c r="F146" s="20"/>
      <c r="G146" s="20"/>
    </row>
    <row r="147" spans="1:7" x14ac:dyDescent="0.2">
      <c r="A147" s="76"/>
      <c r="B147" s="18" t="s">
        <v>86</v>
      </c>
      <c r="C147" s="19" t="s">
        <v>106</v>
      </c>
      <c r="D147" s="19" t="s">
        <v>163</v>
      </c>
      <c r="E147" s="19" t="s">
        <v>163</v>
      </c>
      <c r="F147" s="20"/>
      <c r="G147" s="20"/>
    </row>
    <row r="148" spans="1:7" ht="12.75" customHeight="1" x14ac:dyDescent="0.2">
      <c r="A148" s="76"/>
      <c r="B148" s="18" t="s">
        <v>188</v>
      </c>
      <c r="C148" s="19" t="s">
        <v>106</v>
      </c>
      <c r="D148" s="58" t="s">
        <v>164</v>
      </c>
      <c r="E148" s="23" t="s">
        <v>164</v>
      </c>
      <c r="F148" s="20"/>
      <c r="G148" s="20"/>
    </row>
    <row r="149" spans="1:7" x14ac:dyDescent="0.2">
      <c r="A149" s="76"/>
      <c r="B149" s="18" t="s">
        <v>189</v>
      </c>
      <c r="C149" s="19" t="str">
        <f>C150</f>
        <v>x</v>
      </c>
      <c r="D149" s="19" t="s">
        <v>106</v>
      </c>
      <c r="E149" s="18" t="s">
        <v>239</v>
      </c>
      <c r="F149" s="20"/>
      <c r="G149" s="20"/>
    </row>
    <row r="150" spans="1:7" x14ac:dyDescent="0.2">
      <c r="A150" s="76"/>
      <c r="B150" s="18" t="s">
        <v>87</v>
      </c>
      <c r="C150" s="19" t="s">
        <v>106</v>
      </c>
      <c r="D150" s="19" t="s">
        <v>106</v>
      </c>
      <c r="E150" s="19" t="s">
        <v>238</v>
      </c>
      <c r="F150" s="20"/>
      <c r="G150" s="20"/>
    </row>
    <row r="151" spans="1:7" x14ac:dyDescent="0.2">
      <c r="A151" s="76"/>
      <c r="B151" s="18" t="s">
        <v>194</v>
      </c>
      <c r="C151" s="19" t="s">
        <v>106</v>
      </c>
      <c r="D151" s="19" t="s">
        <v>156</v>
      </c>
      <c r="E151" s="19" t="s">
        <v>156</v>
      </c>
      <c r="F151" s="20"/>
      <c r="G151" s="20"/>
    </row>
    <row r="152" spans="1:7" x14ac:dyDescent="0.2">
      <c r="A152" s="76"/>
      <c r="B152" s="18" t="s">
        <v>195</v>
      </c>
      <c r="C152" s="19" t="s">
        <v>106</v>
      </c>
      <c r="D152" s="19" t="s">
        <v>156</v>
      </c>
      <c r="E152" s="19" t="s">
        <v>156</v>
      </c>
      <c r="F152" s="20"/>
      <c r="G152" s="20"/>
    </row>
    <row r="153" spans="1:7" x14ac:dyDescent="0.2">
      <c r="A153" s="76"/>
      <c r="B153" s="54" t="s">
        <v>88</v>
      </c>
      <c r="C153" s="50" t="s">
        <v>172</v>
      </c>
      <c r="D153" s="55" t="s">
        <v>240</v>
      </c>
      <c r="E153" s="26">
        <v>1474</v>
      </c>
      <c r="F153" s="20"/>
      <c r="G153" s="20"/>
    </row>
    <row r="154" spans="1:7" x14ac:dyDescent="0.2">
      <c r="A154" s="76"/>
      <c r="B154" s="20" t="s">
        <v>89</v>
      </c>
      <c r="C154" s="22" t="s">
        <v>173</v>
      </c>
      <c r="D154" s="23" t="s">
        <v>151</v>
      </c>
      <c r="E154" s="24" t="s">
        <v>241</v>
      </c>
      <c r="F154" s="20"/>
      <c r="G154" s="20"/>
    </row>
    <row r="155" spans="1:7" x14ac:dyDescent="0.2">
      <c r="A155" s="76"/>
      <c r="B155" s="18" t="s">
        <v>90</v>
      </c>
      <c r="C155" s="25" t="s">
        <v>174</v>
      </c>
      <c r="D155" s="19" t="s">
        <v>190</v>
      </c>
      <c r="E155" s="26" t="s">
        <v>244</v>
      </c>
      <c r="F155" s="20"/>
      <c r="G155" s="20"/>
    </row>
    <row r="156" spans="1:7" x14ac:dyDescent="0.2">
      <c r="A156" s="76"/>
      <c r="B156" s="18" t="s">
        <v>91</v>
      </c>
      <c r="C156" s="25" t="s">
        <v>147</v>
      </c>
      <c r="D156" s="19" t="s">
        <v>235</v>
      </c>
      <c r="E156" s="56">
        <v>1.6</v>
      </c>
      <c r="F156" s="20"/>
      <c r="G156" s="20"/>
    </row>
    <row r="157" spans="1:7" x14ac:dyDescent="0.2">
      <c r="A157" s="77"/>
      <c r="B157" s="18" t="s">
        <v>199</v>
      </c>
      <c r="C157" s="25" t="s">
        <v>200</v>
      </c>
      <c r="D157" s="19" t="s">
        <v>243</v>
      </c>
      <c r="E157" s="56" t="s">
        <v>242</v>
      </c>
      <c r="F157" s="20"/>
      <c r="G157" s="20"/>
    </row>
    <row r="158" spans="1:7" x14ac:dyDescent="0.2">
      <c r="A158" s="78" t="s">
        <v>81</v>
      </c>
      <c r="B158" s="18" t="s">
        <v>92</v>
      </c>
      <c r="C158" s="19" t="s">
        <v>106</v>
      </c>
      <c r="D158" s="19" t="s">
        <v>112</v>
      </c>
      <c r="E158" s="69" t="s">
        <v>218</v>
      </c>
      <c r="F158" s="20"/>
      <c r="G158" s="20"/>
    </row>
    <row r="159" spans="1:7" x14ac:dyDescent="0.2">
      <c r="A159" s="79"/>
      <c r="B159" s="18" t="s">
        <v>93</v>
      </c>
      <c r="C159" s="19" t="s">
        <v>106</v>
      </c>
      <c r="D159" s="19" t="s">
        <v>113</v>
      </c>
      <c r="E159" s="19" t="s">
        <v>113</v>
      </c>
      <c r="F159" s="20"/>
      <c r="G159" s="20"/>
    </row>
    <row r="160" spans="1:7" x14ac:dyDescent="0.2">
      <c r="A160" s="79"/>
      <c r="B160" s="18" t="s">
        <v>94</v>
      </c>
      <c r="C160" s="51" t="s">
        <v>175</v>
      </c>
      <c r="D160" s="19" t="s">
        <v>245</v>
      </c>
      <c r="E160" s="28">
        <v>23</v>
      </c>
      <c r="F160" s="20"/>
      <c r="G160" s="20"/>
    </row>
    <row r="161" spans="1:7" ht="12.75" customHeight="1" x14ac:dyDescent="0.2">
      <c r="A161" s="79"/>
      <c r="B161" s="18" t="s">
        <v>95</v>
      </c>
      <c r="C161" s="21" t="s">
        <v>176</v>
      </c>
      <c r="D161" s="19" t="s">
        <v>246</v>
      </c>
      <c r="E161" s="26">
        <v>183</v>
      </c>
      <c r="F161" s="20"/>
      <c r="G161" s="20"/>
    </row>
    <row r="162" spans="1:7" x14ac:dyDescent="0.2">
      <c r="A162" s="79"/>
      <c r="B162" s="20" t="s">
        <v>96</v>
      </c>
      <c r="C162" s="22" t="s">
        <v>236</v>
      </c>
      <c r="D162" s="23" t="s">
        <v>237</v>
      </c>
      <c r="E162" s="23">
        <v>0.9</v>
      </c>
      <c r="F162" s="20"/>
      <c r="G162" s="20"/>
    </row>
    <row r="163" spans="1:7" x14ac:dyDescent="0.2">
      <c r="A163" s="79"/>
      <c r="B163" s="18" t="s">
        <v>97</v>
      </c>
      <c r="C163" s="25" t="s">
        <v>177</v>
      </c>
      <c r="D163" s="19" t="s">
        <v>116</v>
      </c>
      <c r="E163" s="19">
        <v>30</v>
      </c>
      <c r="F163" s="20"/>
      <c r="G163" s="20"/>
    </row>
    <row r="164" spans="1:7" x14ac:dyDescent="0.2">
      <c r="A164" s="79"/>
      <c r="B164" s="18" t="s">
        <v>196</v>
      </c>
      <c r="C164" s="19" t="s">
        <v>197</v>
      </c>
      <c r="D164" s="19" t="s">
        <v>117</v>
      </c>
      <c r="E164" s="19" t="s">
        <v>117</v>
      </c>
      <c r="F164" s="20"/>
      <c r="G164" s="20"/>
    </row>
    <row r="165" spans="1:7" x14ac:dyDescent="0.2">
      <c r="A165" s="79"/>
      <c r="B165" s="18" t="s">
        <v>98</v>
      </c>
      <c r="C165" s="19" t="s">
        <v>106</v>
      </c>
      <c r="D165" s="19" t="s">
        <v>222</v>
      </c>
      <c r="E165" s="19" t="s">
        <v>33</v>
      </c>
      <c r="F165" s="20"/>
      <c r="G165" s="20"/>
    </row>
    <row r="166" spans="1:7" ht="13.5" x14ac:dyDescent="0.25">
      <c r="A166" s="79"/>
      <c r="B166" s="18" t="s">
        <v>99</v>
      </c>
      <c r="C166" s="19" t="s">
        <v>107</v>
      </c>
      <c r="D166" s="19" t="s">
        <v>202</v>
      </c>
      <c r="E166" s="19" t="s">
        <v>168</v>
      </c>
      <c r="F166" s="20"/>
      <c r="G166" s="20"/>
    </row>
    <row r="167" spans="1:7" x14ac:dyDescent="0.2">
      <c r="A167" s="79"/>
      <c r="B167" s="18" t="s">
        <v>100</v>
      </c>
      <c r="C167" s="25" t="s">
        <v>178</v>
      </c>
      <c r="D167" s="19" t="s">
        <v>106</v>
      </c>
      <c r="E167" s="63" t="s">
        <v>247</v>
      </c>
      <c r="F167" s="20"/>
      <c r="G167" s="20"/>
    </row>
    <row r="168" spans="1:7" x14ac:dyDescent="0.2">
      <c r="A168" s="80"/>
      <c r="B168" s="20" t="s">
        <v>198</v>
      </c>
      <c r="C168" s="52" t="s">
        <v>273</v>
      </c>
      <c r="D168" s="23" t="s">
        <v>248</v>
      </c>
      <c r="E168" s="24">
        <v>50000</v>
      </c>
      <c r="F168" s="20"/>
      <c r="G168" s="20"/>
    </row>
    <row r="169" spans="1:7" x14ac:dyDescent="0.2">
      <c r="A169" s="73" t="s">
        <v>121</v>
      </c>
      <c r="B169" s="18" t="s">
        <v>139</v>
      </c>
      <c r="C169" s="27" t="s">
        <v>149</v>
      </c>
      <c r="D169" s="19" t="s">
        <v>166</v>
      </c>
      <c r="E169" s="19" t="str">
        <f>D169</f>
        <v>přímý</v>
      </c>
      <c r="F169" s="20"/>
      <c r="G169" s="20"/>
    </row>
    <row r="170" spans="1:7" x14ac:dyDescent="0.2">
      <c r="A170" s="74"/>
      <c r="B170" s="18" t="s">
        <v>205</v>
      </c>
      <c r="C170" s="27" t="s">
        <v>149</v>
      </c>
      <c r="D170" s="19" t="s">
        <v>249</v>
      </c>
      <c r="E170" s="19" t="s">
        <v>249</v>
      </c>
      <c r="F170" s="20"/>
      <c r="G170" s="20"/>
    </row>
    <row r="171" spans="1:7" x14ac:dyDescent="0.2">
      <c r="A171" s="74"/>
      <c r="B171" s="18" t="s">
        <v>140</v>
      </c>
      <c r="C171" s="27" t="s">
        <v>149</v>
      </c>
      <c r="D171" s="19" t="str">
        <f>C165</f>
        <v>x</v>
      </c>
      <c r="E171" s="19" t="str">
        <f>D171</f>
        <v>x</v>
      </c>
      <c r="F171" s="20"/>
      <c r="G171" s="20"/>
    </row>
    <row r="172" spans="1:7" x14ac:dyDescent="0.2">
      <c r="A172" s="74"/>
      <c r="B172" s="18" t="s">
        <v>101</v>
      </c>
      <c r="C172" s="18" t="s">
        <v>204</v>
      </c>
      <c r="D172" s="19" t="s">
        <v>250</v>
      </c>
      <c r="E172" s="26">
        <v>4200</v>
      </c>
      <c r="F172" s="20"/>
      <c r="G172" s="20"/>
    </row>
    <row r="173" spans="1:7" ht="12.75" customHeight="1" x14ac:dyDescent="0.2">
      <c r="A173" s="74"/>
      <c r="B173" s="20" t="s">
        <v>158</v>
      </c>
      <c r="C173" s="65" t="s">
        <v>186</v>
      </c>
      <c r="D173" s="23">
        <v>100</v>
      </c>
      <c r="E173" s="66">
        <v>1</v>
      </c>
      <c r="F173" s="20"/>
      <c r="G173" s="20"/>
    </row>
    <row r="174" spans="1:7" x14ac:dyDescent="0.2">
      <c r="A174" s="74"/>
      <c r="B174" s="18" t="s">
        <v>159</v>
      </c>
      <c r="C174" s="21" t="s">
        <v>187</v>
      </c>
      <c r="D174" s="19">
        <v>0</v>
      </c>
      <c r="E174" s="67">
        <v>0</v>
      </c>
      <c r="F174" s="20"/>
      <c r="G174" s="20"/>
    </row>
    <row r="175" spans="1:7" x14ac:dyDescent="0.2">
      <c r="A175" s="74"/>
      <c r="B175" s="18" t="s">
        <v>102</v>
      </c>
      <c r="C175" s="68" t="s">
        <v>179</v>
      </c>
      <c r="D175" s="19" t="s">
        <v>233</v>
      </c>
      <c r="E175" s="28">
        <v>0.81</v>
      </c>
      <c r="F175" s="20"/>
      <c r="G175" s="20"/>
    </row>
    <row r="176" spans="1:7" x14ac:dyDescent="0.2">
      <c r="A176" s="74"/>
      <c r="B176" s="18" t="s">
        <v>103</v>
      </c>
      <c r="C176" s="27" t="s">
        <v>180</v>
      </c>
      <c r="D176" s="19" t="s">
        <v>229</v>
      </c>
      <c r="E176" s="26">
        <v>4000</v>
      </c>
      <c r="F176" s="20"/>
      <c r="G176" s="20"/>
    </row>
    <row r="177" spans="1:7" x14ac:dyDescent="0.2">
      <c r="A177" s="74"/>
      <c r="B177" s="18" t="s">
        <v>104</v>
      </c>
      <c r="C177" s="25" t="s">
        <v>181</v>
      </c>
      <c r="D177" s="19" t="s">
        <v>231</v>
      </c>
      <c r="E177" s="26">
        <v>80</v>
      </c>
      <c r="F177" s="20"/>
      <c r="G177" s="20"/>
    </row>
    <row r="178" spans="1:7" ht="13.5" x14ac:dyDescent="0.2">
      <c r="A178" s="75"/>
      <c r="B178" s="20" t="s">
        <v>105</v>
      </c>
      <c r="C178" s="53" t="s">
        <v>182</v>
      </c>
      <c r="D178" s="59" t="s">
        <v>207</v>
      </c>
      <c r="E178" s="24">
        <v>3</v>
      </c>
      <c r="F178" s="20"/>
      <c r="G178" s="20"/>
    </row>
    <row r="184" spans="1:7" ht="18" x14ac:dyDescent="0.2">
      <c r="A184" s="29" t="s">
        <v>184</v>
      </c>
      <c r="C184" t="s">
        <v>319</v>
      </c>
    </row>
    <row r="186" spans="1:7" x14ac:dyDescent="0.2">
      <c r="A186" s="16" t="s">
        <v>315</v>
      </c>
    </row>
    <row r="187" spans="1:7" x14ac:dyDescent="0.2">
      <c r="B187" s="17" t="s">
        <v>263</v>
      </c>
    </row>
    <row r="189" spans="1:7" x14ac:dyDescent="0.2">
      <c r="A189" s="16" t="s">
        <v>253</v>
      </c>
      <c r="E189" s="57"/>
    </row>
    <row r="190" spans="1:7" x14ac:dyDescent="0.2">
      <c r="E190" t="s">
        <v>264</v>
      </c>
    </row>
    <row r="191" spans="1:7" x14ac:dyDescent="0.2">
      <c r="A191" s="16" t="s">
        <v>78</v>
      </c>
    </row>
    <row r="193" spans="1:7" x14ac:dyDescent="0.2">
      <c r="A193" s="16" t="s">
        <v>79</v>
      </c>
    </row>
    <row r="194" spans="1:7" x14ac:dyDescent="0.2">
      <c r="A194" s="16"/>
    </row>
    <row r="197" spans="1:7" x14ac:dyDescent="0.2">
      <c r="A197" s="16"/>
    </row>
    <row r="199" spans="1:7" x14ac:dyDescent="0.2">
      <c r="A199" s="16"/>
    </row>
    <row r="200" spans="1:7" x14ac:dyDescent="0.2">
      <c r="A200" s="16"/>
    </row>
    <row r="201" spans="1:7" x14ac:dyDescent="0.2">
      <c r="A201" s="16" t="s">
        <v>209</v>
      </c>
      <c r="E201" s="70"/>
    </row>
    <row r="202" spans="1:7" ht="15" x14ac:dyDescent="0.2">
      <c r="A202" s="16"/>
      <c r="B202" s="60" t="s">
        <v>208</v>
      </c>
    </row>
    <row r="204" spans="1:7" x14ac:dyDescent="0.2">
      <c r="A204" s="20"/>
      <c r="B204" s="19" t="s">
        <v>82</v>
      </c>
      <c r="C204" s="19" t="s">
        <v>29</v>
      </c>
      <c r="D204" s="21" t="s">
        <v>108</v>
      </c>
      <c r="E204" s="19" t="s">
        <v>118</v>
      </c>
      <c r="F204" s="18" t="s">
        <v>119</v>
      </c>
      <c r="G204" s="18" t="s">
        <v>120</v>
      </c>
    </row>
    <row r="205" spans="1:7" x14ac:dyDescent="0.2">
      <c r="A205" s="73" t="s">
        <v>80</v>
      </c>
      <c r="B205" s="18" t="s">
        <v>122</v>
      </c>
      <c r="C205" s="19" t="s">
        <v>146</v>
      </c>
      <c r="D205" s="19" t="s">
        <v>254</v>
      </c>
      <c r="E205" s="19" t="str">
        <f>D205</f>
        <v>přisazené</v>
      </c>
      <c r="F205" s="20"/>
      <c r="G205" s="20"/>
    </row>
    <row r="206" spans="1:7" x14ac:dyDescent="0.2">
      <c r="A206" s="76"/>
      <c r="B206" s="18" t="s">
        <v>123</v>
      </c>
      <c r="C206" s="19" t="s">
        <v>146</v>
      </c>
      <c r="D206" s="19" t="s">
        <v>150</v>
      </c>
      <c r="E206" s="19" t="s">
        <v>150</v>
      </c>
      <c r="F206" s="20"/>
      <c r="G206" s="20"/>
    </row>
    <row r="207" spans="1:7" x14ac:dyDescent="0.2">
      <c r="A207" s="76"/>
      <c r="B207" s="18" t="s">
        <v>124</v>
      </c>
      <c r="C207" s="19" t="s">
        <v>146</v>
      </c>
      <c r="D207" s="19" t="s">
        <v>160</v>
      </c>
      <c r="E207" s="19" t="s">
        <v>160</v>
      </c>
      <c r="F207" s="20"/>
      <c r="G207" s="20"/>
    </row>
    <row r="208" spans="1:7" x14ac:dyDescent="0.2">
      <c r="A208" s="76"/>
      <c r="B208" s="18" t="s">
        <v>125</v>
      </c>
      <c r="C208" s="19" t="s">
        <v>146</v>
      </c>
      <c r="D208" s="19" t="s">
        <v>163</v>
      </c>
      <c r="E208" s="19" t="s">
        <v>163</v>
      </c>
      <c r="F208" s="20"/>
      <c r="G208" s="20"/>
    </row>
    <row r="209" spans="1:7" x14ac:dyDescent="0.2">
      <c r="A209" s="76"/>
      <c r="B209" s="18" t="s">
        <v>188</v>
      </c>
      <c r="C209" s="19" t="s">
        <v>146</v>
      </c>
      <c r="D209" s="58" t="s">
        <v>164</v>
      </c>
      <c r="E209" s="23" t="s">
        <v>164</v>
      </c>
      <c r="F209" s="20"/>
      <c r="G209" s="20"/>
    </row>
    <row r="210" spans="1:7" x14ac:dyDescent="0.2">
      <c r="A210" s="76"/>
      <c r="B210" s="18" t="s">
        <v>189</v>
      </c>
      <c r="C210" s="19" t="str">
        <f>C209</f>
        <v>x</v>
      </c>
      <c r="D210" s="19" t="s">
        <v>192</v>
      </c>
      <c r="E210" s="19" t="s">
        <v>192</v>
      </c>
      <c r="F210" s="20"/>
      <c r="G210" s="20"/>
    </row>
    <row r="211" spans="1:7" x14ac:dyDescent="0.2">
      <c r="A211" s="76"/>
      <c r="B211" s="18" t="s">
        <v>126</v>
      </c>
      <c r="C211" s="19" t="s">
        <v>146</v>
      </c>
      <c r="D211" s="19" t="str">
        <f>C211</f>
        <v>x</v>
      </c>
      <c r="E211" s="19" t="s">
        <v>255</v>
      </c>
      <c r="F211" s="20"/>
      <c r="G211" s="20"/>
    </row>
    <row r="212" spans="1:7" x14ac:dyDescent="0.2">
      <c r="A212" s="76"/>
      <c r="B212" s="18" t="s">
        <v>194</v>
      </c>
      <c r="C212" s="19" t="s">
        <v>106</v>
      </c>
      <c r="D212" s="19" t="s">
        <v>156</v>
      </c>
      <c r="E212" s="19" t="s">
        <v>156</v>
      </c>
      <c r="F212" s="20"/>
      <c r="G212" s="20"/>
    </row>
    <row r="213" spans="1:7" x14ac:dyDescent="0.2">
      <c r="A213" s="76"/>
      <c r="B213" s="18" t="s">
        <v>195</v>
      </c>
      <c r="C213" s="19" t="s">
        <v>106</v>
      </c>
      <c r="D213" s="19" t="s">
        <v>156</v>
      </c>
      <c r="E213" s="19" t="s">
        <v>156</v>
      </c>
      <c r="F213" s="20"/>
      <c r="G213" s="20"/>
    </row>
    <row r="214" spans="1:7" x14ac:dyDescent="0.2">
      <c r="A214" s="76"/>
      <c r="B214" s="54" t="s">
        <v>127</v>
      </c>
      <c r="C214" s="50" t="s">
        <v>172</v>
      </c>
      <c r="D214" s="55" t="s">
        <v>257</v>
      </c>
      <c r="E214" s="26">
        <v>1246</v>
      </c>
      <c r="F214" s="20"/>
      <c r="G214" s="20"/>
    </row>
    <row r="215" spans="1:7" x14ac:dyDescent="0.2">
      <c r="A215" s="76"/>
      <c r="B215" s="20" t="s">
        <v>128</v>
      </c>
      <c r="C215" s="22" t="s">
        <v>173</v>
      </c>
      <c r="D215" s="23" t="s">
        <v>151</v>
      </c>
      <c r="E215" s="24">
        <v>197</v>
      </c>
      <c r="F215" s="20"/>
      <c r="G215" s="20"/>
    </row>
    <row r="216" spans="1:7" x14ac:dyDescent="0.2">
      <c r="A216" s="76"/>
      <c r="B216" s="18" t="s">
        <v>129</v>
      </c>
      <c r="C216" s="25" t="s">
        <v>174</v>
      </c>
      <c r="D216" s="19" t="s">
        <v>190</v>
      </c>
      <c r="E216" s="26">
        <v>75</v>
      </c>
      <c r="F216" s="20"/>
      <c r="G216" s="20"/>
    </row>
    <row r="217" spans="1:7" x14ac:dyDescent="0.2">
      <c r="A217" s="76"/>
      <c r="B217" s="18" t="s">
        <v>91</v>
      </c>
      <c r="C217" s="25" t="s">
        <v>147</v>
      </c>
      <c r="D217" s="19" t="s">
        <v>191</v>
      </c>
      <c r="E217" s="56">
        <v>3.5</v>
      </c>
      <c r="F217" s="20"/>
      <c r="G217" s="20"/>
    </row>
    <row r="218" spans="1:7" x14ac:dyDescent="0.2">
      <c r="A218" s="77"/>
      <c r="B218" s="18" t="s">
        <v>199</v>
      </c>
      <c r="C218" s="25" t="s">
        <v>200</v>
      </c>
      <c r="D218" s="19" t="s">
        <v>203</v>
      </c>
      <c r="E218" s="56" t="s">
        <v>201</v>
      </c>
      <c r="F218" s="20"/>
      <c r="G218" s="20"/>
    </row>
    <row r="219" spans="1:7" x14ac:dyDescent="0.2">
      <c r="A219" s="78" t="s">
        <v>81</v>
      </c>
      <c r="B219" s="18" t="s">
        <v>130</v>
      </c>
      <c r="C219" s="19" t="s">
        <v>146</v>
      </c>
      <c r="D219" s="19" t="s">
        <v>152</v>
      </c>
      <c r="E219" s="69" t="s">
        <v>218</v>
      </c>
      <c r="F219" s="20"/>
      <c r="G219" s="20"/>
    </row>
    <row r="220" spans="1:7" x14ac:dyDescent="0.2">
      <c r="A220" s="79"/>
      <c r="B220" s="18" t="s">
        <v>131</v>
      </c>
      <c r="C220" s="19" t="s">
        <v>146</v>
      </c>
      <c r="D220" s="19" t="s">
        <v>153</v>
      </c>
      <c r="E220" s="19" t="s">
        <v>153</v>
      </c>
      <c r="F220" s="20"/>
      <c r="G220" s="20"/>
    </row>
    <row r="221" spans="1:7" x14ac:dyDescent="0.2">
      <c r="A221" s="79"/>
      <c r="B221" s="18" t="s">
        <v>132</v>
      </c>
      <c r="C221" s="51" t="s">
        <v>175</v>
      </c>
      <c r="D221" s="19" t="s">
        <v>193</v>
      </c>
      <c r="E221" s="28">
        <v>31</v>
      </c>
      <c r="F221" s="20"/>
      <c r="G221" s="20"/>
    </row>
    <row r="222" spans="1:7" x14ac:dyDescent="0.2">
      <c r="A222" s="79"/>
      <c r="B222" s="18" t="s">
        <v>133</v>
      </c>
      <c r="C222" s="21" t="s">
        <v>176</v>
      </c>
      <c r="D222" s="19" t="s">
        <v>259</v>
      </c>
      <c r="E222" s="26">
        <v>113</v>
      </c>
      <c r="F222" s="20"/>
      <c r="G222" s="20"/>
    </row>
    <row r="223" spans="1:7" x14ac:dyDescent="0.2">
      <c r="A223" s="79"/>
      <c r="B223" s="20" t="s">
        <v>134</v>
      </c>
      <c r="C223" s="22" t="s">
        <v>260</v>
      </c>
      <c r="D223" s="23" t="s">
        <v>154</v>
      </c>
      <c r="E223" s="23" t="str">
        <f>D223</f>
        <v>&gt; 0,9</v>
      </c>
      <c r="F223" s="20"/>
      <c r="G223" s="20"/>
    </row>
    <row r="224" spans="1:7" x14ac:dyDescent="0.2">
      <c r="A224" s="79"/>
      <c r="B224" s="18" t="s">
        <v>135</v>
      </c>
      <c r="C224" s="25" t="s">
        <v>177</v>
      </c>
      <c r="D224" s="19" t="s">
        <v>261</v>
      </c>
      <c r="E224" s="19">
        <v>30</v>
      </c>
      <c r="F224" s="20"/>
      <c r="G224" s="20"/>
    </row>
    <row r="225" spans="1:7" x14ac:dyDescent="0.2">
      <c r="A225" s="79"/>
      <c r="B225" s="18" t="s">
        <v>196</v>
      </c>
      <c r="C225" s="19" t="s">
        <v>197</v>
      </c>
      <c r="D225" s="19" t="s">
        <v>161</v>
      </c>
      <c r="E225" s="19" t="s">
        <v>117</v>
      </c>
      <c r="F225" s="20"/>
      <c r="G225" s="20"/>
    </row>
    <row r="226" spans="1:7" x14ac:dyDescent="0.2">
      <c r="A226" s="79"/>
      <c r="B226" s="18" t="s">
        <v>136</v>
      </c>
      <c r="C226" s="19" t="s">
        <v>146</v>
      </c>
      <c r="D226" s="19" t="s">
        <v>222</v>
      </c>
      <c r="E226" s="19" t="s">
        <v>155</v>
      </c>
      <c r="F226" s="20"/>
      <c r="G226" s="20"/>
    </row>
    <row r="227" spans="1:7" ht="13.5" x14ac:dyDescent="0.25">
      <c r="A227" s="79"/>
      <c r="B227" s="18" t="s">
        <v>137</v>
      </c>
      <c r="C227" s="19" t="s">
        <v>148</v>
      </c>
      <c r="D227" s="19" t="s">
        <v>202</v>
      </c>
      <c r="E227" s="19" t="s">
        <v>168</v>
      </c>
      <c r="F227" s="20"/>
      <c r="G227" s="20"/>
    </row>
    <row r="228" spans="1:7" x14ac:dyDescent="0.2">
      <c r="A228" s="79"/>
      <c r="B228" s="18" t="s">
        <v>138</v>
      </c>
      <c r="C228" s="25" t="s">
        <v>178</v>
      </c>
      <c r="D228" s="19" t="s">
        <v>146</v>
      </c>
      <c r="E228" s="19" t="s">
        <v>146</v>
      </c>
      <c r="F228" s="20"/>
      <c r="G228" s="20"/>
    </row>
    <row r="229" spans="1:7" x14ac:dyDescent="0.2">
      <c r="A229" s="80"/>
      <c r="B229" s="20" t="s">
        <v>198</v>
      </c>
      <c r="C229" s="52" t="s">
        <v>274</v>
      </c>
      <c r="D229" s="23" t="s">
        <v>262</v>
      </c>
      <c r="E229" s="24">
        <v>50000</v>
      </c>
      <c r="F229" s="20"/>
      <c r="G229" s="20"/>
    </row>
    <row r="230" spans="1:7" x14ac:dyDescent="0.2">
      <c r="A230" s="73" t="s">
        <v>121</v>
      </c>
      <c r="B230" s="18" t="s">
        <v>139</v>
      </c>
      <c r="C230" s="27" t="s">
        <v>149</v>
      </c>
      <c r="D230" s="19" t="s">
        <v>166</v>
      </c>
      <c r="E230" s="19" t="str">
        <f>D230</f>
        <v>přímý</v>
      </c>
      <c r="F230" s="20"/>
      <c r="G230" s="20"/>
    </row>
    <row r="231" spans="1:7" x14ac:dyDescent="0.2">
      <c r="A231" s="74"/>
      <c r="B231" s="18" t="s">
        <v>205</v>
      </c>
      <c r="C231" s="27" t="s">
        <v>149</v>
      </c>
      <c r="D231" s="19" t="s">
        <v>206</v>
      </c>
      <c r="E231" s="19" t="s">
        <v>206</v>
      </c>
      <c r="F231" s="20"/>
      <c r="G231" s="20"/>
    </row>
    <row r="232" spans="1:7" x14ac:dyDescent="0.2">
      <c r="A232" s="74"/>
      <c r="B232" s="18" t="s">
        <v>140</v>
      </c>
      <c r="C232" s="27" t="s">
        <v>149</v>
      </c>
      <c r="D232" s="19" t="s">
        <v>153</v>
      </c>
      <c r="E232" s="19" t="s">
        <v>153</v>
      </c>
      <c r="F232" s="20"/>
      <c r="G232" s="20"/>
    </row>
    <row r="233" spans="1:7" x14ac:dyDescent="0.2">
      <c r="A233" s="74"/>
      <c r="B233" s="18" t="s">
        <v>141</v>
      </c>
      <c r="C233" s="18" t="s">
        <v>204</v>
      </c>
      <c r="D233" s="19" t="s">
        <v>256</v>
      </c>
      <c r="E233" s="26">
        <v>3500</v>
      </c>
      <c r="F233" s="20"/>
      <c r="G233" s="20"/>
    </row>
    <row r="234" spans="1:7" x14ac:dyDescent="0.2">
      <c r="A234" s="74"/>
      <c r="B234" s="20" t="s">
        <v>158</v>
      </c>
      <c r="C234" s="65" t="s">
        <v>186</v>
      </c>
      <c r="D234" s="23">
        <v>100</v>
      </c>
      <c r="E234" s="66">
        <v>1</v>
      </c>
      <c r="F234" s="20"/>
      <c r="G234" s="20"/>
    </row>
    <row r="235" spans="1:7" x14ac:dyDescent="0.2">
      <c r="A235" s="74"/>
      <c r="B235" s="18" t="s">
        <v>159</v>
      </c>
      <c r="C235" s="21" t="s">
        <v>187</v>
      </c>
      <c r="D235" s="19">
        <v>0</v>
      </c>
      <c r="E235" s="67">
        <v>0</v>
      </c>
      <c r="F235" s="20"/>
      <c r="G235" s="20"/>
    </row>
    <row r="236" spans="1:7" x14ac:dyDescent="0.2">
      <c r="A236" s="74"/>
      <c r="B236" s="18" t="s">
        <v>142</v>
      </c>
      <c r="C236" s="68" t="s">
        <v>179</v>
      </c>
      <c r="D236" s="19" t="s">
        <v>162</v>
      </c>
      <c r="E236" s="28">
        <v>0.8</v>
      </c>
      <c r="F236" s="20"/>
      <c r="G236" s="20"/>
    </row>
    <row r="237" spans="1:7" x14ac:dyDescent="0.2">
      <c r="A237" s="74"/>
      <c r="B237" s="18" t="s">
        <v>143</v>
      </c>
      <c r="C237" s="27" t="s">
        <v>180</v>
      </c>
      <c r="D237" s="19" t="s">
        <v>229</v>
      </c>
      <c r="E237" s="26">
        <v>4000</v>
      </c>
      <c r="F237" s="20"/>
      <c r="G237" s="20"/>
    </row>
    <row r="238" spans="1:7" x14ac:dyDescent="0.2">
      <c r="A238" s="74"/>
      <c r="B238" s="18" t="s">
        <v>144</v>
      </c>
      <c r="C238" s="25" t="s">
        <v>181</v>
      </c>
      <c r="D238" s="19" t="s">
        <v>157</v>
      </c>
      <c r="E238" s="26" t="str">
        <f>D238</f>
        <v>&gt; 80</v>
      </c>
      <c r="F238" s="20"/>
      <c r="G238" s="20"/>
    </row>
    <row r="239" spans="1:7" ht="13.5" x14ac:dyDescent="0.2">
      <c r="A239" s="75"/>
      <c r="B239" s="20" t="s">
        <v>145</v>
      </c>
      <c r="C239" s="53" t="s">
        <v>182</v>
      </c>
      <c r="D239" s="59" t="s">
        <v>207</v>
      </c>
      <c r="E239" s="24" t="str">
        <f>D239</f>
        <v>≤ 3</v>
      </c>
      <c r="F239" s="20"/>
      <c r="G239" s="20"/>
    </row>
    <row r="241" spans="1:5" x14ac:dyDescent="0.2">
      <c r="A241" s="15"/>
    </row>
    <row r="243" spans="1:5" ht="18" x14ac:dyDescent="0.2">
      <c r="A243" s="29" t="s">
        <v>185</v>
      </c>
      <c r="C243" t="s">
        <v>320</v>
      </c>
    </row>
    <row r="245" spans="1:5" x14ac:dyDescent="0.2">
      <c r="A245" s="16" t="s">
        <v>265</v>
      </c>
    </row>
    <row r="246" spans="1:5" x14ac:dyDescent="0.2">
      <c r="B246" t="s">
        <v>266</v>
      </c>
    </row>
    <row r="247" spans="1:5" x14ac:dyDescent="0.2">
      <c r="A247" s="17"/>
    </row>
    <row r="248" spans="1:5" x14ac:dyDescent="0.2">
      <c r="A248" s="16" t="s">
        <v>267</v>
      </c>
      <c r="E248" s="57"/>
    </row>
    <row r="249" spans="1:5" x14ac:dyDescent="0.2">
      <c r="E249" t="s">
        <v>264</v>
      </c>
    </row>
    <row r="250" spans="1:5" x14ac:dyDescent="0.2">
      <c r="A250" s="16" t="s">
        <v>78</v>
      </c>
    </row>
    <row r="252" spans="1:5" x14ac:dyDescent="0.2">
      <c r="A252" s="16" t="s">
        <v>79</v>
      </c>
    </row>
    <row r="253" spans="1:5" x14ac:dyDescent="0.2">
      <c r="A253" s="16"/>
    </row>
    <row r="256" spans="1:5" x14ac:dyDescent="0.2">
      <c r="A256" s="16"/>
    </row>
    <row r="258" spans="1:7" x14ac:dyDescent="0.2">
      <c r="A258" s="16"/>
    </row>
    <row r="259" spans="1:7" x14ac:dyDescent="0.2">
      <c r="A259" s="16"/>
    </row>
    <row r="260" spans="1:7" x14ac:dyDescent="0.2">
      <c r="A260" s="16" t="s">
        <v>209</v>
      </c>
    </row>
    <row r="261" spans="1:7" ht="15" x14ac:dyDescent="0.2">
      <c r="A261" s="16"/>
      <c r="B261" s="60" t="s">
        <v>268</v>
      </c>
    </row>
    <row r="263" spans="1:7" x14ac:dyDescent="0.2">
      <c r="A263" s="20"/>
      <c r="B263" s="19" t="s">
        <v>82</v>
      </c>
      <c r="C263" s="19" t="s">
        <v>29</v>
      </c>
      <c r="D263" s="21" t="s">
        <v>108</v>
      </c>
      <c r="E263" s="19" t="s">
        <v>118</v>
      </c>
      <c r="F263" s="18" t="s">
        <v>119</v>
      </c>
      <c r="G263" s="18" t="s">
        <v>120</v>
      </c>
    </row>
    <row r="264" spans="1:7" x14ac:dyDescent="0.2">
      <c r="A264" s="73" t="s">
        <v>80</v>
      </c>
      <c r="B264" s="18" t="s">
        <v>83</v>
      </c>
      <c r="C264" s="19" t="s">
        <v>106</v>
      </c>
      <c r="D264" s="18" t="s">
        <v>212</v>
      </c>
      <c r="E264" s="18" t="s">
        <v>212</v>
      </c>
      <c r="F264" s="20"/>
      <c r="G264" s="20"/>
    </row>
    <row r="265" spans="1:7" x14ac:dyDescent="0.2">
      <c r="A265" s="76"/>
      <c r="B265" s="18" t="s">
        <v>84</v>
      </c>
      <c r="C265" s="19" t="s">
        <v>106</v>
      </c>
      <c r="D265" s="19" t="s">
        <v>110</v>
      </c>
      <c r="E265" s="19" t="s">
        <v>110</v>
      </c>
      <c r="F265" s="20"/>
      <c r="G265" s="20"/>
    </row>
    <row r="266" spans="1:7" x14ac:dyDescent="0.2">
      <c r="A266" s="76"/>
      <c r="B266" s="18" t="s">
        <v>85</v>
      </c>
      <c r="C266" s="19" t="s">
        <v>106</v>
      </c>
      <c r="D266" s="19" t="s">
        <v>160</v>
      </c>
      <c r="E266" s="19" t="s">
        <v>160</v>
      </c>
      <c r="F266" s="20"/>
      <c r="G266" s="20"/>
    </row>
    <row r="267" spans="1:7" x14ac:dyDescent="0.2">
      <c r="A267" s="76"/>
      <c r="B267" s="18" t="s">
        <v>86</v>
      </c>
      <c r="C267" s="19" t="s">
        <v>106</v>
      </c>
      <c r="D267" s="19" t="s">
        <v>163</v>
      </c>
      <c r="E267" s="19" t="s">
        <v>163</v>
      </c>
      <c r="F267" s="20"/>
      <c r="G267" s="20"/>
    </row>
    <row r="268" spans="1:7" x14ac:dyDescent="0.2">
      <c r="A268" s="76"/>
      <c r="B268" s="18" t="s">
        <v>188</v>
      </c>
      <c r="C268" s="19" t="s">
        <v>106</v>
      </c>
      <c r="D268" s="19" t="s">
        <v>192</v>
      </c>
      <c r="E268" s="19" t="s">
        <v>192</v>
      </c>
      <c r="F268" s="20"/>
      <c r="G268" s="20"/>
    </row>
    <row r="269" spans="1:7" x14ac:dyDescent="0.2">
      <c r="A269" s="76"/>
      <c r="B269" s="18" t="s">
        <v>189</v>
      </c>
      <c r="C269" s="19" t="str">
        <f>C268</f>
        <v>x</v>
      </c>
      <c r="D269" s="19" t="s">
        <v>111</v>
      </c>
      <c r="E269" s="19" t="s">
        <v>111</v>
      </c>
      <c r="F269" s="20"/>
      <c r="G269" s="20"/>
    </row>
    <row r="270" spans="1:7" x14ac:dyDescent="0.2">
      <c r="A270" s="76"/>
      <c r="B270" s="18" t="s">
        <v>87</v>
      </c>
      <c r="C270" s="19" t="s">
        <v>106</v>
      </c>
      <c r="D270" s="19" t="s">
        <v>213</v>
      </c>
      <c r="E270" s="19" t="s">
        <v>213</v>
      </c>
      <c r="F270" s="20"/>
      <c r="G270" s="20"/>
    </row>
    <row r="271" spans="1:7" x14ac:dyDescent="0.2">
      <c r="A271" s="76"/>
      <c r="B271" s="18" t="s">
        <v>194</v>
      </c>
      <c r="C271" s="19" t="s">
        <v>106</v>
      </c>
      <c r="D271" s="19" t="s">
        <v>214</v>
      </c>
      <c r="E271" s="19" t="s">
        <v>113</v>
      </c>
      <c r="F271" s="20"/>
      <c r="G271" s="20"/>
    </row>
    <row r="272" spans="1:7" x14ac:dyDescent="0.2">
      <c r="A272" s="76"/>
      <c r="B272" s="18" t="s">
        <v>195</v>
      </c>
      <c r="C272" s="19" t="s">
        <v>106</v>
      </c>
      <c r="D272" s="19" t="s">
        <v>156</v>
      </c>
      <c r="E272" s="19" t="s">
        <v>156</v>
      </c>
      <c r="F272" s="20"/>
      <c r="G272" s="20"/>
    </row>
    <row r="273" spans="1:7" x14ac:dyDescent="0.2">
      <c r="A273" s="76"/>
      <c r="B273" s="54" t="s">
        <v>88</v>
      </c>
      <c r="C273" s="50" t="s">
        <v>172</v>
      </c>
      <c r="D273" s="55" t="s">
        <v>257</v>
      </c>
      <c r="E273" s="26">
        <v>1213</v>
      </c>
      <c r="F273" s="20"/>
      <c r="G273" s="20"/>
    </row>
    <row r="274" spans="1:7" x14ac:dyDescent="0.2">
      <c r="A274" s="76"/>
      <c r="B274" s="20" t="s">
        <v>89</v>
      </c>
      <c r="C274" s="22" t="s">
        <v>173</v>
      </c>
      <c r="D274" s="23" t="s">
        <v>167</v>
      </c>
      <c r="E274" s="24">
        <v>313</v>
      </c>
      <c r="F274" s="20"/>
      <c r="G274" s="20"/>
    </row>
    <row r="275" spans="1:7" x14ac:dyDescent="0.2">
      <c r="A275" s="76"/>
      <c r="B275" s="18" t="s">
        <v>90</v>
      </c>
      <c r="C275" s="25" t="s">
        <v>174</v>
      </c>
      <c r="D275" s="19" t="s">
        <v>114</v>
      </c>
      <c r="E275" s="26">
        <v>46</v>
      </c>
      <c r="F275" s="20"/>
      <c r="G275" s="20"/>
    </row>
    <row r="276" spans="1:7" x14ac:dyDescent="0.2">
      <c r="A276" s="76"/>
      <c r="B276" s="18" t="s">
        <v>91</v>
      </c>
      <c r="C276" s="25" t="s">
        <v>147</v>
      </c>
      <c r="D276" s="19" t="s">
        <v>270</v>
      </c>
      <c r="E276" s="56">
        <v>5</v>
      </c>
      <c r="F276" s="20"/>
      <c r="G276" s="20"/>
    </row>
    <row r="277" spans="1:7" x14ac:dyDescent="0.2">
      <c r="A277" s="77"/>
      <c r="B277" s="18" t="s">
        <v>199</v>
      </c>
      <c r="C277" s="25" t="s">
        <v>200</v>
      </c>
      <c r="D277" s="19" t="s">
        <v>203</v>
      </c>
      <c r="E277" s="56" t="s">
        <v>201</v>
      </c>
      <c r="F277" s="20"/>
      <c r="G277" s="20"/>
    </row>
    <row r="278" spans="1:7" x14ac:dyDescent="0.2">
      <c r="A278" s="78" t="s">
        <v>81</v>
      </c>
      <c r="B278" s="18" t="s">
        <v>92</v>
      </c>
      <c r="C278" s="19" t="s">
        <v>106</v>
      </c>
      <c r="D278" s="61" t="s">
        <v>218</v>
      </c>
      <c r="E278" s="61" t="s">
        <v>218</v>
      </c>
      <c r="F278" s="20"/>
      <c r="G278" s="20"/>
    </row>
    <row r="279" spans="1:7" x14ac:dyDescent="0.2">
      <c r="A279" s="79"/>
      <c r="B279" s="18" t="s">
        <v>93</v>
      </c>
      <c r="C279" s="19" t="s">
        <v>106</v>
      </c>
      <c r="D279" s="19" t="s">
        <v>113</v>
      </c>
      <c r="E279" s="19" t="s">
        <v>113</v>
      </c>
      <c r="F279" s="20"/>
      <c r="G279" s="20"/>
    </row>
    <row r="280" spans="1:7" x14ac:dyDescent="0.2">
      <c r="A280" s="79"/>
      <c r="B280" s="18" t="s">
        <v>94</v>
      </c>
      <c r="C280" s="51" t="s">
        <v>175</v>
      </c>
      <c r="D280" s="19" t="s">
        <v>272</v>
      </c>
      <c r="E280" s="28" t="s">
        <v>271</v>
      </c>
      <c r="F280" s="20"/>
      <c r="G280" s="20"/>
    </row>
    <row r="281" spans="1:7" x14ac:dyDescent="0.2">
      <c r="A281" s="79"/>
      <c r="B281" s="18" t="s">
        <v>95</v>
      </c>
      <c r="C281" s="21" t="s">
        <v>176</v>
      </c>
      <c r="D281" s="19" t="s">
        <v>220</v>
      </c>
      <c r="E281" s="26">
        <v>121</v>
      </c>
      <c r="F281" s="20"/>
      <c r="G281" s="20"/>
    </row>
    <row r="282" spans="1:7" x14ac:dyDescent="0.2">
      <c r="A282" s="79"/>
      <c r="B282" s="20" t="s">
        <v>96</v>
      </c>
      <c r="C282" s="62" t="s">
        <v>221</v>
      </c>
      <c r="D282" s="23" t="s">
        <v>115</v>
      </c>
      <c r="E282" s="23">
        <v>0.95</v>
      </c>
      <c r="F282" s="20"/>
      <c r="G282" s="20"/>
    </row>
    <row r="283" spans="1:7" x14ac:dyDescent="0.2">
      <c r="A283" s="79"/>
      <c r="B283" s="18" t="s">
        <v>97</v>
      </c>
      <c r="C283" s="25" t="s">
        <v>177</v>
      </c>
      <c r="D283" s="19" t="s">
        <v>116</v>
      </c>
      <c r="E283" s="19">
        <v>23</v>
      </c>
      <c r="F283" s="20"/>
      <c r="G283" s="20"/>
    </row>
    <row r="284" spans="1:7" x14ac:dyDescent="0.2">
      <c r="A284" s="79"/>
      <c r="B284" s="18" t="s">
        <v>196</v>
      </c>
      <c r="C284" s="19" t="s">
        <v>197</v>
      </c>
      <c r="D284" s="19" t="s">
        <v>117</v>
      </c>
      <c r="E284" s="19" t="s">
        <v>117</v>
      </c>
      <c r="F284" s="20"/>
      <c r="G284" s="20"/>
    </row>
    <row r="285" spans="1:7" x14ac:dyDescent="0.2">
      <c r="A285" s="79"/>
      <c r="B285" s="18" t="s">
        <v>98</v>
      </c>
      <c r="C285" s="19" t="s">
        <v>106</v>
      </c>
      <c r="D285" s="19" t="s">
        <v>222</v>
      </c>
      <c r="E285" s="19" t="s">
        <v>33</v>
      </c>
      <c r="F285" s="20"/>
      <c r="G285" s="20"/>
    </row>
    <row r="286" spans="1:7" ht="13.5" x14ac:dyDescent="0.25">
      <c r="A286" s="79"/>
      <c r="B286" s="18" t="s">
        <v>99</v>
      </c>
      <c r="C286" s="19" t="s">
        <v>107</v>
      </c>
      <c r="D286" s="19" t="s">
        <v>202</v>
      </c>
      <c r="E286" s="19" t="s">
        <v>168</v>
      </c>
      <c r="F286" s="20"/>
      <c r="G286" s="20"/>
    </row>
    <row r="287" spans="1:7" x14ac:dyDescent="0.2">
      <c r="A287" s="79"/>
      <c r="B287" s="18" t="s">
        <v>100</v>
      </c>
      <c r="C287" s="25" t="s">
        <v>178</v>
      </c>
      <c r="D287" s="19" t="s">
        <v>106</v>
      </c>
      <c r="E287" s="63" t="s">
        <v>223</v>
      </c>
      <c r="F287" s="20"/>
      <c r="G287" s="20"/>
    </row>
    <row r="288" spans="1:7" x14ac:dyDescent="0.2">
      <c r="A288" s="80"/>
      <c r="B288" s="20" t="s">
        <v>198</v>
      </c>
      <c r="C288" s="52" t="s">
        <v>224</v>
      </c>
      <c r="D288" s="23" t="s">
        <v>225</v>
      </c>
      <c r="E288" s="64">
        <v>50000</v>
      </c>
      <c r="F288" s="20"/>
      <c r="G288" s="20"/>
    </row>
    <row r="289" spans="1:7" x14ac:dyDescent="0.2">
      <c r="A289" s="73" t="s">
        <v>121</v>
      </c>
      <c r="B289" s="18" t="s">
        <v>139</v>
      </c>
      <c r="C289" s="27" t="s">
        <v>149</v>
      </c>
      <c r="D289" s="19" t="s">
        <v>166</v>
      </c>
      <c r="E289" s="19" t="s">
        <v>166</v>
      </c>
      <c r="F289" s="20"/>
      <c r="G289" s="20"/>
    </row>
    <row r="290" spans="1:7" x14ac:dyDescent="0.2">
      <c r="A290" s="74"/>
      <c r="B290" s="18" t="s">
        <v>205</v>
      </c>
      <c r="C290" s="27" t="s">
        <v>149</v>
      </c>
      <c r="D290" s="19" t="s">
        <v>206</v>
      </c>
      <c r="E290" s="19" t="s">
        <v>206</v>
      </c>
      <c r="F290" s="20"/>
      <c r="G290" s="20"/>
    </row>
    <row r="291" spans="1:7" x14ac:dyDescent="0.2">
      <c r="A291" s="74"/>
      <c r="B291" s="18" t="s">
        <v>140</v>
      </c>
      <c r="C291" s="27" t="s">
        <v>149</v>
      </c>
      <c r="D291" s="19" t="s">
        <v>113</v>
      </c>
      <c r="E291" s="19" t="s">
        <v>113</v>
      </c>
      <c r="F291" s="20"/>
      <c r="G291" s="20"/>
    </row>
    <row r="292" spans="1:7" x14ac:dyDescent="0.2">
      <c r="A292" s="74"/>
      <c r="B292" s="18" t="s">
        <v>101</v>
      </c>
      <c r="C292" s="18" t="s">
        <v>204</v>
      </c>
      <c r="D292" s="19" t="s">
        <v>275</v>
      </c>
      <c r="E292" s="26">
        <v>3000</v>
      </c>
      <c r="F292" s="20"/>
      <c r="G292" s="20"/>
    </row>
    <row r="293" spans="1:7" x14ac:dyDescent="0.2">
      <c r="A293" s="74"/>
      <c r="B293" s="20" t="s">
        <v>158</v>
      </c>
      <c r="C293" s="65" t="s">
        <v>186</v>
      </c>
      <c r="D293" s="23">
        <v>100</v>
      </c>
      <c r="E293" s="66">
        <v>1</v>
      </c>
      <c r="F293" s="20"/>
      <c r="G293" s="20"/>
    </row>
    <row r="294" spans="1:7" x14ac:dyDescent="0.2">
      <c r="A294" s="74"/>
      <c r="B294" s="18" t="s">
        <v>159</v>
      </c>
      <c r="C294" s="21" t="s">
        <v>187</v>
      </c>
      <c r="D294" s="19">
        <v>0</v>
      </c>
      <c r="E294" s="67">
        <v>0</v>
      </c>
      <c r="F294" s="20"/>
      <c r="G294" s="20"/>
    </row>
    <row r="295" spans="1:7" ht="13.5" x14ac:dyDescent="0.25">
      <c r="A295" s="74"/>
      <c r="B295" s="18" t="s">
        <v>102</v>
      </c>
      <c r="C295" s="68" t="s">
        <v>179</v>
      </c>
      <c r="D295" s="19" t="s">
        <v>228</v>
      </c>
      <c r="E295" s="28">
        <v>0.8</v>
      </c>
      <c r="F295" s="20"/>
      <c r="G295" s="20"/>
    </row>
    <row r="296" spans="1:7" x14ac:dyDescent="0.2">
      <c r="A296" s="74"/>
      <c r="B296" s="18" t="s">
        <v>103</v>
      </c>
      <c r="C296" s="27" t="s">
        <v>180</v>
      </c>
      <c r="D296" s="19" t="s">
        <v>229</v>
      </c>
      <c r="E296" s="26">
        <v>4000</v>
      </c>
      <c r="F296" s="20"/>
      <c r="G296" s="20"/>
    </row>
    <row r="297" spans="1:7" x14ac:dyDescent="0.2">
      <c r="A297" s="74"/>
      <c r="B297" s="18" t="s">
        <v>230</v>
      </c>
      <c r="C297" s="25" t="s">
        <v>181</v>
      </c>
      <c r="D297" s="19" t="s">
        <v>231</v>
      </c>
      <c r="E297" s="26">
        <v>80</v>
      </c>
      <c r="F297" s="20"/>
      <c r="G297" s="20"/>
    </row>
    <row r="298" spans="1:7" ht="14.25" x14ac:dyDescent="0.2">
      <c r="A298" s="75"/>
      <c r="B298" s="20" t="s">
        <v>105</v>
      </c>
      <c r="C298" s="53" t="s">
        <v>182</v>
      </c>
      <c r="D298" s="59" t="s">
        <v>227</v>
      </c>
      <c r="E298" s="24" t="str">
        <f>D298</f>
        <v>≤ 3</v>
      </c>
      <c r="F298" s="20"/>
      <c r="G298" s="20"/>
    </row>
    <row r="303" spans="1:7" ht="18" x14ac:dyDescent="0.2">
      <c r="A303" s="29" t="s">
        <v>276</v>
      </c>
      <c r="C303" t="s">
        <v>321</v>
      </c>
    </row>
    <row r="305" spans="1:5" x14ac:dyDescent="0.2">
      <c r="A305" s="16" t="s">
        <v>277</v>
      </c>
    </row>
    <row r="306" spans="1:5" x14ac:dyDescent="0.2">
      <c r="B306" t="s">
        <v>299</v>
      </c>
    </row>
    <row r="307" spans="1:5" x14ac:dyDescent="0.2">
      <c r="A307" s="17"/>
    </row>
    <row r="308" spans="1:5" x14ac:dyDescent="0.2">
      <c r="A308" s="16" t="s">
        <v>295</v>
      </c>
      <c r="E308" s="57"/>
    </row>
    <row r="309" spans="1:5" x14ac:dyDescent="0.2">
      <c r="E309" t="s">
        <v>264</v>
      </c>
    </row>
    <row r="310" spans="1:5" x14ac:dyDescent="0.2">
      <c r="A310" s="16" t="s">
        <v>78</v>
      </c>
    </row>
    <row r="312" spans="1:5" x14ac:dyDescent="0.2">
      <c r="A312" s="16" t="s">
        <v>79</v>
      </c>
    </row>
    <row r="313" spans="1:5" x14ac:dyDescent="0.2">
      <c r="A313" s="16"/>
    </row>
    <row r="316" spans="1:5" x14ac:dyDescent="0.2">
      <c r="A316" s="16"/>
    </row>
    <row r="318" spans="1:5" x14ac:dyDescent="0.2">
      <c r="A318" s="16"/>
    </row>
    <row r="319" spans="1:5" x14ac:dyDescent="0.2">
      <c r="A319" s="16"/>
    </row>
    <row r="320" spans="1:5" x14ac:dyDescent="0.2">
      <c r="A320" s="16" t="s">
        <v>209</v>
      </c>
    </row>
    <row r="321" spans="1:7" ht="15" x14ac:dyDescent="0.2">
      <c r="A321" s="16"/>
      <c r="B321" s="60" t="s">
        <v>296</v>
      </c>
    </row>
    <row r="323" spans="1:7" x14ac:dyDescent="0.2">
      <c r="A323" s="20"/>
      <c r="B323" s="19" t="s">
        <v>82</v>
      </c>
      <c r="C323" s="19" t="s">
        <v>29</v>
      </c>
      <c r="D323" s="21" t="s">
        <v>108</v>
      </c>
      <c r="E323" s="19" t="s">
        <v>118</v>
      </c>
      <c r="F323" s="18" t="s">
        <v>119</v>
      </c>
      <c r="G323" s="18" t="s">
        <v>120</v>
      </c>
    </row>
    <row r="324" spans="1:7" x14ac:dyDescent="0.2">
      <c r="A324" s="73" t="s">
        <v>80</v>
      </c>
      <c r="B324" s="18" t="s">
        <v>83</v>
      </c>
      <c r="C324" s="19" t="s">
        <v>106</v>
      </c>
      <c r="D324" s="18" t="s">
        <v>212</v>
      </c>
      <c r="E324" s="18" t="s">
        <v>212</v>
      </c>
      <c r="F324" s="20"/>
      <c r="G324" s="20"/>
    </row>
    <row r="325" spans="1:7" x14ac:dyDescent="0.2">
      <c r="A325" s="76"/>
      <c r="B325" s="18" t="s">
        <v>84</v>
      </c>
      <c r="C325" s="19" t="s">
        <v>106</v>
      </c>
      <c r="D325" s="19" t="s">
        <v>110</v>
      </c>
      <c r="E325" s="19" t="s">
        <v>110</v>
      </c>
      <c r="F325" s="20"/>
      <c r="G325" s="20"/>
    </row>
    <row r="326" spans="1:7" x14ac:dyDescent="0.2">
      <c r="A326" s="76"/>
      <c r="B326" s="18" t="s">
        <v>85</v>
      </c>
      <c r="C326" s="19" t="s">
        <v>106</v>
      </c>
      <c r="D326" s="19" t="str">
        <f>C326</f>
        <v>x</v>
      </c>
      <c r="E326" s="19" t="s">
        <v>280</v>
      </c>
      <c r="F326" s="20"/>
      <c r="G326" s="20"/>
    </row>
    <row r="327" spans="1:7" x14ac:dyDescent="0.2">
      <c r="A327" s="76"/>
      <c r="B327" s="18" t="s">
        <v>86</v>
      </c>
      <c r="C327" s="19" t="s">
        <v>106</v>
      </c>
      <c r="D327" s="19" t="str">
        <f>D326</f>
        <v>x</v>
      </c>
      <c r="E327" s="19" t="s">
        <v>163</v>
      </c>
      <c r="F327" s="20"/>
      <c r="G327" s="20"/>
    </row>
    <row r="328" spans="1:7" x14ac:dyDescent="0.2">
      <c r="A328" s="76"/>
      <c r="B328" s="18" t="s">
        <v>188</v>
      </c>
      <c r="C328" s="19" t="s">
        <v>106</v>
      </c>
      <c r="D328" s="19" t="str">
        <f>D327</f>
        <v>x</v>
      </c>
      <c r="E328" s="19" t="s">
        <v>281</v>
      </c>
      <c r="F328" s="20"/>
      <c r="G328" s="20"/>
    </row>
    <row r="329" spans="1:7" x14ac:dyDescent="0.2">
      <c r="A329" s="76"/>
      <c r="B329" s="18" t="s">
        <v>189</v>
      </c>
      <c r="C329" s="19" t="str">
        <f>C328</f>
        <v>x</v>
      </c>
      <c r="D329" s="19" t="s">
        <v>111</v>
      </c>
      <c r="E329" s="19" t="s">
        <v>111</v>
      </c>
      <c r="F329" s="20"/>
      <c r="G329" s="20"/>
    </row>
    <row r="330" spans="1:7" x14ac:dyDescent="0.2">
      <c r="A330" s="76"/>
      <c r="B330" s="18" t="s">
        <v>87</v>
      </c>
      <c r="C330" s="19" t="s">
        <v>106</v>
      </c>
      <c r="D330" s="19" t="str">
        <f>D328</f>
        <v>x</v>
      </c>
      <c r="E330" s="19" t="s">
        <v>278</v>
      </c>
      <c r="F330" s="20"/>
      <c r="G330" s="20"/>
    </row>
    <row r="331" spans="1:7" x14ac:dyDescent="0.2">
      <c r="A331" s="76"/>
      <c r="B331" s="18" t="s">
        <v>194</v>
      </c>
      <c r="C331" s="19" t="s">
        <v>106</v>
      </c>
      <c r="D331" s="19" t="s">
        <v>156</v>
      </c>
      <c r="E331" s="19" t="s">
        <v>156</v>
      </c>
      <c r="F331" s="20"/>
      <c r="G331" s="20"/>
    </row>
    <row r="332" spans="1:7" x14ac:dyDescent="0.2">
      <c r="A332" s="76"/>
      <c r="B332" s="18" t="s">
        <v>195</v>
      </c>
      <c r="C332" s="19" t="s">
        <v>106</v>
      </c>
      <c r="D332" s="19" t="s">
        <v>156</v>
      </c>
      <c r="E332" s="19" t="s">
        <v>156</v>
      </c>
      <c r="F332" s="20"/>
      <c r="G332" s="20"/>
    </row>
    <row r="333" spans="1:7" x14ac:dyDescent="0.2">
      <c r="A333" s="76"/>
      <c r="B333" s="54" t="s">
        <v>88</v>
      </c>
      <c r="C333" s="50" t="s">
        <v>172</v>
      </c>
      <c r="D333" s="55" t="str">
        <f>D330</f>
        <v>x</v>
      </c>
      <c r="E333" s="71" t="str">
        <f>E334</f>
        <v>ø 300</v>
      </c>
      <c r="F333" s="20"/>
      <c r="G333" s="20"/>
    </row>
    <row r="334" spans="1:7" x14ac:dyDescent="0.2">
      <c r="A334" s="76"/>
      <c r="B334" s="20" t="s">
        <v>89</v>
      </c>
      <c r="C334" s="22" t="s">
        <v>173</v>
      </c>
      <c r="D334" s="23" t="str">
        <f>D333</f>
        <v>x</v>
      </c>
      <c r="E334" s="72" t="s">
        <v>282</v>
      </c>
      <c r="F334" s="20"/>
      <c r="G334" s="20"/>
    </row>
    <row r="335" spans="1:7" x14ac:dyDescent="0.2">
      <c r="A335" s="76"/>
      <c r="B335" s="18" t="s">
        <v>90</v>
      </c>
      <c r="C335" s="25" t="s">
        <v>174</v>
      </c>
      <c r="D335" s="19" t="s">
        <v>283</v>
      </c>
      <c r="E335" s="26">
        <v>85</v>
      </c>
      <c r="F335" s="20"/>
      <c r="G335" s="20"/>
    </row>
    <row r="336" spans="1:7" x14ac:dyDescent="0.2">
      <c r="A336" s="76"/>
      <c r="B336" s="18" t="s">
        <v>91</v>
      </c>
      <c r="C336" s="25" t="s">
        <v>147</v>
      </c>
      <c r="D336" s="19" t="s">
        <v>284</v>
      </c>
      <c r="E336" s="56">
        <v>0.9</v>
      </c>
      <c r="F336" s="20"/>
      <c r="G336" s="20"/>
    </row>
    <row r="337" spans="1:7" x14ac:dyDescent="0.2">
      <c r="A337" s="77"/>
      <c r="B337" s="18" t="s">
        <v>199</v>
      </c>
      <c r="C337" s="25" t="s">
        <v>200</v>
      </c>
      <c r="D337" s="19" t="s">
        <v>286</v>
      </c>
      <c r="E337" s="56" t="s">
        <v>285</v>
      </c>
      <c r="F337" s="20"/>
      <c r="G337" s="20"/>
    </row>
    <row r="338" spans="1:7" x14ac:dyDescent="0.2">
      <c r="A338" s="78" t="s">
        <v>81</v>
      </c>
      <c r="B338" s="18" t="s">
        <v>92</v>
      </c>
      <c r="C338" s="19" t="s">
        <v>106</v>
      </c>
      <c r="D338" s="61" t="s">
        <v>218</v>
      </c>
      <c r="E338" s="61" t="s">
        <v>218</v>
      </c>
      <c r="F338" s="20"/>
      <c r="G338" s="20"/>
    </row>
    <row r="339" spans="1:7" x14ac:dyDescent="0.2">
      <c r="A339" s="79"/>
      <c r="B339" s="18" t="s">
        <v>93</v>
      </c>
      <c r="C339" s="19" t="s">
        <v>106</v>
      </c>
      <c r="D339" s="19" t="s">
        <v>113</v>
      </c>
      <c r="E339" s="19" t="s">
        <v>113</v>
      </c>
      <c r="F339" s="20"/>
      <c r="G339" s="20"/>
    </row>
    <row r="340" spans="1:7" x14ac:dyDescent="0.2">
      <c r="A340" s="79"/>
      <c r="B340" s="18" t="s">
        <v>94</v>
      </c>
      <c r="C340" s="51" t="s">
        <v>175</v>
      </c>
      <c r="D340" s="19" t="s">
        <v>298</v>
      </c>
      <c r="E340" s="63" t="s">
        <v>297</v>
      </c>
      <c r="F340" s="20"/>
      <c r="G340" s="20"/>
    </row>
    <row r="341" spans="1:7" x14ac:dyDescent="0.2">
      <c r="A341" s="79"/>
      <c r="B341" s="18" t="s">
        <v>95</v>
      </c>
      <c r="C341" s="21" t="s">
        <v>176</v>
      </c>
      <c r="D341" s="19" t="s">
        <v>288</v>
      </c>
      <c r="E341" s="26" t="s">
        <v>287</v>
      </c>
      <c r="F341" s="20"/>
      <c r="G341" s="20"/>
    </row>
    <row r="342" spans="1:7" x14ac:dyDescent="0.2">
      <c r="A342" s="79"/>
      <c r="B342" s="20" t="s">
        <v>96</v>
      </c>
      <c r="C342" s="62" t="s">
        <v>221</v>
      </c>
      <c r="D342" s="23" t="s">
        <v>115</v>
      </c>
      <c r="E342" s="23">
        <v>0.95</v>
      </c>
      <c r="F342" s="20"/>
      <c r="G342" s="20"/>
    </row>
    <row r="343" spans="1:7" x14ac:dyDescent="0.2">
      <c r="A343" s="79"/>
      <c r="B343" s="18" t="s">
        <v>97</v>
      </c>
      <c r="C343" s="25" t="s">
        <v>177</v>
      </c>
      <c r="D343" s="19" t="str">
        <f>E343</f>
        <v>x</v>
      </c>
      <c r="E343" s="19" t="str">
        <f>C339</f>
        <v>x</v>
      </c>
      <c r="F343" s="20"/>
      <c r="G343" s="20"/>
    </row>
    <row r="344" spans="1:7" x14ac:dyDescent="0.2">
      <c r="A344" s="79"/>
      <c r="B344" s="18" t="s">
        <v>196</v>
      </c>
      <c r="C344" s="19" t="s">
        <v>197</v>
      </c>
      <c r="D344" s="19" t="s">
        <v>293</v>
      </c>
      <c r="E344" s="19" t="str">
        <f>D344</f>
        <v>II</v>
      </c>
      <c r="F344" s="20"/>
      <c r="G344" s="20"/>
    </row>
    <row r="345" spans="1:7" x14ac:dyDescent="0.2">
      <c r="A345" s="79"/>
      <c r="B345" s="18" t="s">
        <v>98</v>
      </c>
      <c r="C345" s="19" t="s">
        <v>106</v>
      </c>
      <c r="D345" s="19" t="s">
        <v>222</v>
      </c>
      <c r="E345" s="19" t="s">
        <v>33</v>
      </c>
      <c r="F345" s="20"/>
      <c r="G345" s="20"/>
    </row>
    <row r="346" spans="1:7" ht="13.5" x14ac:dyDescent="0.25">
      <c r="A346" s="79"/>
      <c r="B346" s="18" t="s">
        <v>99</v>
      </c>
      <c r="C346" s="19" t="s">
        <v>107</v>
      </c>
      <c r="D346" s="19" t="s">
        <v>292</v>
      </c>
      <c r="E346" s="19" t="s">
        <v>291</v>
      </c>
      <c r="F346" s="20"/>
      <c r="G346" s="20"/>
    </row>
    <row r="347" spans="1:7" x14ac:dyDescent="0.2">
      <c r="A347" s="79"/>
      <c r="B347" s="18" t="s">
        <v>100</v>
      </c>
      <c r="C347" s="25" t="s">
        <v>178</v>
      </c>
      <c r="D347" s="19" t="s">
        <v>106</v>
      </c>
      <c r="E347" s="63" t="s">
        <v>247</v>
      </c>
      <c r="F347" s="20"/>
      <c r="G347" s="20"/>
    </row>
    <row r="348" spans="1:7" x14ac:dyDescent="0.2">
      <c r="A348" s="80"/>
      <c r="B348" s="20" t="s">
        <v>198</v>
      </c>
      <c r="C348" s="52" t="s">
        <v>224</v>
      </c>
      <c r="D348" s="23" t="s">
        <v>289</v>
      </c>
      <c r="E348" s="64">
        <v>35000</v>
      </c>
      <c r="F348" s="20"/>
      <c r="G348" s="20"/>
    </row>
    <row r="349" spans="1:7" x14ac:dyDescent="0.2">
      <c r="A349" s="73" t="s">
        <v>121</v>
      </c>
      <c r="B349" s="18" t="s">
        <v>139</v>
      </c>
      <c r="C349" s="27" t="s">
        <v>149</v>
      </c>
      <c r="D349" s="19" t="s">
        <v>166</v>
      </c>
      <c r="E349" s="19" t="s">
        <v>166</v>
      </c>
      <c r="F349" s="20"/>
      <c r="G349" s="20"/>
    </row>
    <row r="350" spans="1:7" x14ac:dyDescent="0.2">
      <c r="A350" s="74"/>
      <c r="B350" s="18" t="s">
        <v>205</v>
      </c>
      <c r="C350" s="27" t="s">
        <v>149</v>
      </c>
      <c r="D350" s="19" t="s">
        <v>206</v>
      </c>
      <c r="E350" s="19" t="s">
        <v>206</v>
      </c>
      <c r="F350" s="20"/>
      <c r="G350" s="20"/>
    </row>
    <row r="351" spans="1:7" x14ac:dyDescent="0.2">
      <c r="A351" s="74"/>
      <c r="B351" s="18" t="s">
        <v>140</v>
      </c>
      <c r="C351" s="27" t="s">
        <v>149</v>
      </c>
      <c r="D351" s="19" t="s">
        <v>113</v>
      </c>
      <c r="E351" s="19" t="s">
        <v>113</v>
      </c>
      <c r="F351" s="20"/>
      <c r="G351" s="20"/>
    </row>
    <row r="352" spans="1:7" x14ac:dyDescent="0.2">
      <c r="A352" s="74"/>
      <c r="B352" s="18" t="s">
        <v>101</v>
      </c>
      <c r="C352" s="18" t="s">
        <v>204</v>
      </c>
      <c r="D352" s="19" t="s">
        <v>275</v>
      </c>
      <c r="E352" s="26" t="s">
        <v>279</v>
      </c>
      <c r="F352" s="20"/>
      <c r="G352" s="20"/>
    </row>
    <row r="353" spans="1:7" x14ac:dyDescent="0.2">
      <c r="A353" s="74"/>
      <c r="B353" s="20" t="s">
        <v>158</v>
      </c>
      <c r="C353" s="65" t="s">
        <v>186</v>
      </c>
      <c r="D353" s="23">
        <v>100</v>
      </c>
      <c r="E353" s="66">
        <v>1</v>
      </c>
      <c r="F353" s="20"/>
      <c r="G353" s="20"/>
    </row>
    <row r="354" spans="1:7" x14ac:dyDescent="0.2">
      <c r="A354" s="74"/>
      <c r="B354" s="18" t="s">
        <v>159</v>
      </c>
      <c r="C354" s="21" t="s">
        <v>187</v>
      </c>
      <c r="D354" s="19">
        <v>0</v>
      </c>
      <c r="E354" s="67">
        <v>0</v>
      </c>
      <c r="F354" s="20"/>
      <c r="G354" s="20"/>
    </row>
    <row r="355" spans="1:7" ht="13.5" x14ac:dyDescent="0.25">
      <c r="A355" s="74"/>
      <c r="B355" s="18" t="s">
        <v>102</v>
      </c>
      <c r="C355" s="68" t="s">
        <v>179</v>
      </c>
      <c r="D355" s="19" t="s">
        <v>228</v>
      </c>
      <c r="E355" s="28">
        <v>0.8</v>
      </c>
      <c r="F355" s="20"/>
      <c r="G355" s="20"/>
    </row>
    <row r="356" spans="1:7" x14ac:dyDescent="0.2">
      <c r="A356" s="74"/>
      <c r="B356" s="18" t="s">
        <v>103</v>
      </c>
      <c r="C356" s="27" t="s">
        <v>180</v>
      </c>
      <c r="D356" s="19" t="s">
        <v>229</v>
      </c>
      <c r="E356" s="26">
        <v>4000</v>
      </c>
      <c r="F356" s="20"/>
      <c r="G356" s="20"/>
    </row>
    <row r="357" spans="1:7" x14ac:dyDescent="0.2">
      <c r="A357" s="74"/>
      <c r="B357" s="18" t="s">
        <v>230</v>
      </c>
      <c r="C357" s="25" t="s">
        <v>181</v>
      </c>
      <c r="D357" s="19" t="s">
        <v>231</v>
      </c>
      <c r="E357" s="26">
        <v>80</v>
      </c>
      <c r="F357" s="20"/>
      <c r="G357" s="20"/>
    </row>
    <row r="358" spans="1:7" ht="14.25" x14ac:dyDescent="0.2">
      <c r="A358" s="75"/>
      <c r="B358" s="20" t="s">
        <v>105</v>
      </c>
      <c r="C358" s="53" t="s">
        <v>182</v>
      </c>
      <c r="D358" s="59" t="s">
        <v>290</v>
      </c>
      <c r="E358" s="24" t="str">
        <f>D358</f>
        <v>≤ 5</v>
      </c>
      <c r="F358" s="20"/>
      <c r="G358" s="20"/>
    </row>
    <row r="363" spans="1:7" ht="18" x14ac:dyDescent="0.2">
      <c r="A363" s="29" t="s">
        <v>294</v>
      </c>
      <c r="C363" t="s">
        <v>322</v>
      </c>
    </row>
    <row r="365" spans="1:7" x14ac:dyDescent="0.2">
      <c r="A365" s="16" t="s">
        <v>311</v>
      </c>
    </row>
    <row r="366" spans="1:7" x14ac:dyDescent="0.2">
      <c r="B366" t="s">
        <v>312</v>
      </c>
    </row>
    <row r="367" spans="1:7" x14ac:dyDescent="0.2">
      <c r="A367" s="17"/>
    </row>
    <row r="368" spans="1:7" x14ac:dyDescent="0.2">
      <c r="A368" s="16" t="s">
        <v>316</v>
      </c>
      <c r="E368" s="57"/>
    </row>
    <row r="369" spans="1:7" x14ac:dyDescent="0.2">
      <c r="E369" t="s">
        <v>264</v>
      </c>
    </row>
    <row r="370" spans="1:7" x14ac:dyDescent="0.2">
      <c r="A370" s="16" t="s">
        <v>78</v>
      </c>
    </row>
    <row r="372" spans="1:7" x14ac:dyDescent="0.2">
      <c r="A372" s="16" t="s">
        <v>79</v>
      </c>
    </row>
    <row r="373" spans="1:7" x14ac:dyDescent="0.2">
      <c r="A373" s="16"/>
    </row>
    <row r="376" spans="1:7" x14ac:dyDescent="0.2">
      <c r="A376" s="16"/>
    </row>
    <row r="378" spans="1:7" x14ac:dyDescent="0.2">
      <c r="A378" s="16"/>
    </row>
    <row r="379" spans="1:7" x14ac:dyDescent="0.2">
      <c r="A379" s="16"/>
    </row>
    <row r="380" spans="1:7" x14ac:dyDescent="0.2">
      <c r="A380" s="16" t="s">
        <v>209</v>
      </c>
    </row>
    <row r="381" spans="1:7" ht="15" x14ac:dyDescent="0.2">
      <c r="A381" s="16"/>
      <c r="B381" s="60" t="s">
        <v>300</v>
      </c>
    </row>
    <row r="383" spans="1:7" x14ac:dyDescent="0.2">
      <c r="A383" s="20"/>
      <c r="B383" s="19" t="s">
        <v>82</v>
      </c>
      <c r="C383" s="19" t="s">
        <v>29</v>
      </c>
      <c r="D383" s="21" t="s">
        <v>108</v>
      </c>
      <c r="E383" s="19" t="s">
        <v>118</v>
      </c>
      <c r="F383" s="18" t="s">
        <v>119</v>
      </c>
      <c r="G383" s="18" t="s">
        <v>120</v>
      </c>
    </row>
    <row r="384" spans="1:7" x14ac:dyDescent="0.2">
      <c r="A384" s="73" t="s">
        <v>80</v>
      </c>
      <c r="B384" s="18" t="s">
        <v>83</v>
      </c>
      <c r="C384" s="19" t="s">
        <v>106</v>
      </c>
      <c r="D384" s="18" t="s">
        <v>212</v>
      </c>
      <c r="E384" s="18" t="s">
        <v>212</v>
      </c>
      <c r="F384" s="20"/>
      <c r="G384" s="20"/>
    </row>
    <row r="385" spans="1:7" x14ac:dyDescent="0.2">
      <c r="A385" s="76"/>
      <c r="B385" s="18" t="s">
        <v>84</v>
      </c>
      <c r="C385" s="19" t="s">
        <v>106</v>
      </c>
      <c r="D385" s="19" t="s">
        <v>110</v>
      </c>
      <c r="E385" s="19" t="s">
        <v>110</v>
      </c>
      <c r="F385" s="20"/>
      <c r="G385" s="20"/>
    </row>
    <row r="386" spans="1:7" x14ac:dyDescent="0.2">
      <c r="A386" s="76"/>
      <c r="B386" s="18" t="s">
        <v>85</v>
      </c>
      <c r="C386" s="19" t="s">
        <v>106</v>
      </c>
      <c r="D386" s="19" t="str">
        <f>E386</f>
        <v>lineární</v>
      </c>
      <c r="E386" s="19" t="s">
        <v>301</v>
      </c>
      <c r="F386" s="20"/>
      <c r="G386" s="20"/>
    </row>
    <row r="387" spans="1:7" x14ac:dyDescent="0.2">
      <c r="A387" s="76"/>
      <c r="B387" s="18" t="s">
        <v>86</v>
      </c>
      <c r="C387" s="19" t="s">
        <v>106</v>
      </c>
      <c r="D387" s="19" t="s">
        <v>302</v>
      </c>
      <c r="E387" s="19" t="s">
        <v>313</v>
      </c>
      <c r="F387" s="20"/>
      <c r="G387" s="20"/>
    </row>
    <row r="388" spans="1:7" x14ac:dyDescent="0.2">
      <c r="A388" s="76"/>
      <c r="B388" s="18" t="s">
        <v>188</v>
      </c>
      <c r="C388" s="19" t="s">
        <v>106</v>
      </c>
      <c r="D388" s="19" t="str">
        <f>E388</f>
        <v>plast</v>
      </c>
      <c r="E388" s="19" t="s">
        <v>281</v>
      </c>
      <c r="F388" s="20"/>
      <c r="G388" s="20"/>
    </row>
    <row r="389" spans="1:7" x14ac:dyDescent="0.2">
      <c r="A389" s="76"/>
      <c r="B389" s="18" t="s">
        <v>189</v>
      </c>
      <c r="C389" s="19" t="str">
        <f>C388</f>
        <v>x</v>
      </c>
      <c r="D389" s="19" t="s">
        <v>238</v>
      </c>
      <c r="E389" s="18" t="s">
        <v>239</v>
      </c>
      <c r="F389" s="20"/>
      <c r="G389" s="20"/>
    </row>
    <row r="390" spans="1:7" x14ac:dyDescent="0.2">
      <c r="A390" s="76"/>
      <c r="B390" s="18" t="s">
        <v>87</v>
      </c>
      <c r="C390" s="19" t="s">
        <v>106</v>
      </c>
      <c r="D390" s="19" t="s">
        <v>303</v>
      </c>
      <c r="E390" s="19" t="str">
        <f>D390</f>
        <v>difuzní</v>
      </c>
      <c r="F390" s="20"/>
      <c r="G390" s="20"/>
    </row>
    <row r="391" spans="1:7" x14ac:dyDescent="0.2">
      <c r="A391" s="76"/>
      <c r="B391" s="18" t="s">
        <v>194</v>
      </c>
      <c r="C391" s="19" t="s">
        <v>106</v>
      </c>
      <c r="D391" s="19" t="s">
        <v>156</v>
      </c>
      <c r="E391" s="19" t="s">
        <v>156</v>
      </c>
      <c r="F391" s="20"/>
      <c r="G391" s="20"/>
    </row>
    <row r="392" spans="1:7" x14ac:dyDescent="0.2">
      <c r="A392" s="76"/>
      <c r="B392" s="18" t="s">
        <v>195</v>
      </c>
      <c r="C392" s="19" t="s">
        <v>106</v>
      </c>
      <c r="D392" s="19" t="s">
        <v>156</v>
      </c>
      <c r="E392" s="19" t="s">
        <v>156</v>
      </c>
      <c r="F392" s="20"/>
      <c r="G392" s="20"/>
    </row>
    <row r="393" spans="1:7" x14ac:dyDescent="0.2">
      <c r="A393" s="76"/>
      <c r="B393" s="54" t="s">
        <v>88</v>
      </c>
      <c r="C393" s="50" t="s">
        <v>172</v>
      </c>
      <c r="D393" s="55" t="str">
        <f>C392</f>
        <v>x</v>
      </c>
      <c r="E393" s="26">
        <v>1257</v>
      </c>
      <c r="F393" s="20"/>
      <c r="G393" s="20"/>
    </row>
    <row r="394" spans="1:7" x14ac:dyDescent="0.2">
      <c r="A394" s="76"/>
      <c r="B394" s="20" t="s">
        <v>89</v>
      </c>
      <c r="C394" s="22" t="s">
        <v>173</v>
      </c>
      <c r="D394" s="23" t="str">
        <f>D393</f>
        <v>x</v>
      </c>
      <c r="E394" s="24">
        <v>102</v>
      </c>
      <c r="F394" s="20"/>
      <c r="G394" s="20"/>
    </row>
    <row r="395" spans="1:7" x14ac:dyDescent="0.2">
      <c r="A395" s="76"/>
      <c r="B395" s="18" t="s">
        <v>90</v>
      </c>
      <c r="C395" s="25" t="s">
        <v>174</v>
      </c>
      <c r="D395" s="19" t="s">
        <v>283</v>
      </c>
      <c r="E395" s="26">
        <v>91</v>
      </c>
      <c r="F395" s="20"/>
      <c r="G395" s="20"/>
    </row>
    <row r="396" spans="1:7" x14ac:dyDescent="0.2">
      <c r="A396" s="76"/>
      <c r="B396" s="18" t="s">
        <v>91</v>
      </c>
      <c r="C396" s="25" t="s">
        <v>147</v>
      </c>
      <c r="D396" s="19" t="s">
        <v>309</v>
      </c>
      <c r="E396" s="56">
        <v>2.2999999999999998</v>
      </c>
      <c r="F396" s="20"/>
      <c r="G396" s="20"/>
    </row>
    <row r="397" spans="1:7" x14ac:dyDescent="0.2">
      <c r="A397" s="77"/>
      <c r="B397" s="18" t="s">
        <v>199</v>
      </c>
      <c r="C397" s="25" t="s">
        <v>200</v>
      </c>
      <c r="D397" s="19" t="s">
        <v>310</v>
      </c>
      <c r="E397" s="56" t="s">
        <v>242</v>
      </c>
      <c r="F397" s="20"/>
      <c r="G397" s="20"/>
    </row>
    <row r="398" spans="1:7" x14ac:dyDescent="0.2">
      <c r="A398" s="78" t="s">
        <v>81</v>
      </c>
      <c r="B398" s="18" t="s">
        <v>92</v>
      </c>
      <c r="C398" s="19" t="s">
        <v>106</v>
      </c>
      <c r="D398" s="61" t="s">
        <v>218</v>
      </c>
      <c r="E398" s="61" t="s">
        <v>218</v>
      </c>
      <c r="F398" s="20"/>
      <c r="G398" s="20"/>
    </row>
    <row r="399" spans="1:7" x14ac:dyDescent="0.2">
      <c r="A399" s="79"/>
      <c r="B399" s="18" t="s">
        <v>93</v>
      </c>
      <c r="C399" s="19" t="s">
        <v>106</v>
      </c>
      <c r="D399" s="19" t="s">
        <v>113</v>
      </c>
      <c r="E399" s="19" t="s">
        <v>113</v>
      </c>
      <c r="F399" s="20"/>
      <c r="G399" s="20"/>
    </row>
    <row r="400" spans="1:7" x14ac:dyDescent="0.2">
      <c r="A400" s="79"/>
      <c r="B400" s="18" t="s">
        <v>94</v>
      </c>
      <c r="C400" s="51" t="s">
        <v>175</v>
      </c>
      <c r="D400" s="19" t="s">
        <v>298</v>
      </c>
      <c r="E400" s="28">
        <v>19</v>
      </c>
      <c r="F400" s="20"/>
      <c r="G400" s="20"/>
    </row>
    <row r="401" spans="1:7" x14ac:dyDescent="0.2">
      <c r="A401" s="79"/>
      <c r="B401" s="18" t="s">
        <v>95</v>
      </c>
      <c r="C401" s="21" t="s">
        <v>176</v>
      </c>
      <c r="D401" s="19" t="s">
        <v>306</v>
      </c>
      <c r="E401" s="26">
        <v>142</v>
      </c>
      <c r="F401" s="20"/>
      <c r="G401" s="20"/>
    </row>
    <row r="402" spans="1:7" x14ac:dyDescent="0.2">
      <c r="A402" s="79"/>
      <c r="B402" s="20" t="s">
        <v>96</v>
      </c>
      <c r="C402" s="62" t="s">
        <v>221</v>
      </c>
      <c r="D402" s="23" t="s">
        <v>237</v>
      </c>
      <c r="E402" s="23">
        <v>0.9</v>
      </c>
      <c r="F402" s="20"/>
      <c r="G402" s="20"/>
    </row>
    <row r="403" spans="1:7" x14ac:dyDescent="0.2">
      <c r="A403" s="79"/>
      <c r="B403" s="18" t="s">
        <v>97</v>
      </c>
      <c r="C403" s="25" t="s">
        <v>177</v>
      </c>
      <c r="D403" s="19" t="str">
        <f>E403</f>
        <v>x</v>
      </c>
      <c r="E403" s="19" t="str">
        <f>C399</f>
        <v>x</v>
      </c>
      <c r="F403" s="20"/>
      <c r="G403" s="20"/>
    </row>
    <row r="404" spans="1:7" x14ac:dyDescent="0.2">
      <c r="A404" s="79"/>
      <c r="B404" s="18" t="s">
        <v>196</v>
      </c>
      <c r="C404" s="19" t="s">
        <v>197</v>
      </c>
      <c r="D404" s="19" t="s">
        <v>117</v>
      </c>
      <c r="E404" s="19" t="str">
        <f>D404</f>
        <v>I</v>
      </c>
      <c r="F404" s="20"/>
      <c r="G404" s="20"/>
    </row>
    <row r="405" spans="1:7" x14ac:dyDescent="0.2">
      <c r="A405" s="79"/>
      <c r="B405" s="18" t="s">
        <v>98</v>
      </c>
      <c r="C405" s="19" t="s">
        <v>106</v>
      </c>
      <c r="D405" s="19" t="s">
        <v>222</v>
      </c>
      <c r="E405" s="19" t="s">
        <v>33</v>
      </c>
      <c r="F405" s="20"/>
      <c r="G405" s="20"/>
    </row>
    <row r="406" spans="1:7" ht="13.5" x14ac:dyDescent="0.25">
      <c r="A406" s="79"/>
      <c r="B406" s="18" t="s">
        <v>99</v>
      </c>
      <c r="C406" s="19" t="s">
        <v>107</v>
      </c>
      <c r="D406" s="19" t="s">
        <v>305</v>
      </c>
      <c r="E406" s="19" t="s">
        <v>304</v>
      </c>
      <c r="F406" s="20"/>
      <c r="G406" s="20"/>
    </row>
    <row r="407" spans="1:7" x14ac:dyDescent="0.2">
      <c r="A407" s="79"/>
      <c r="B407" s="18" t="s">
        <v>100</v>
      </c>
      <c r="C407" s="25" t="s">
        <v>178</v>
      </c>
      <c r="D407" s="19" t="s">
        <v>106</v>
      </c>
      <c r="E407" s="63" t="s">
        <v>247</v>
      </c>
      <c r="F407" s="20"/>
      <c r="G407" s="20"/>
    </row>
    <row r="408" spans="1:7" x14ac:dyDescent="0.2">
      <c r="A408" s="80"/>
      <c r="B408" s="20" t="s">
        <v>198</v>
      </c>
      <c r="C408" s="52" t="s">
        <v>224</v>
      </c>
      <c r="D408" s="23" t="s">
        <v>307</v>
      </c>
      <c r="E408" s="64">
        <v>50000</v>
      </c>
      <c r="F408" s="20"/>
      <c r="G408" s="20"/>
    </row>
    <row r="409" spans="1:7" x14ac:dyDescent="0.2">
      <c r="A409" s="73" t="s">
        <v>121</v>
      </c>
      <c r="B409" s="18" t="s">
        <v>139</v>
      </c>
      <c r="C409" s="27" t="s">
        <v>149</v>
      </c>
      <c r="D409" s="19" t="str">
        <f>E409</f>
        <v>převážně přímý</v>
      </c>
      <c r="E409" s="19" t="s">
        <v>314</v>
      </c>
      <c r="F409" s="20"/>
      <c r="G409" s="20"/>
    </row>
    <row r="410" spans="1:7" x14ac:dyDescent="0.2">
      <c r="A410" s="74"/>
      <c r="B410" s="18" t="s">
        <v>205</v>
      </c>
      <c r="C410" s="27" t="s">
        <v>149</v>
      </c>
      <c r="D410" s="19" t="s">
        <v>206</v>
      </c>
      <c r="E410" s="19" t="s">
        <v>206</v>
      </c>
      <c r="F410" s="20"/>
      <c r="G410" s="20"/>
    </row>
    <row r="411" spans="1:7" x14ac:dyDescent="0.2">
      <c r="A411" s="74"/>
      <c r="B411" s="18" t="s">
        <v>140</v>
      </c>
      <c r="C411" s="27" t="s">
        <v>149</v>
      </c>
      <c r="D411" s="19" t="s">
        <v>113</v>
      </c>
      <c r="E411" s="19" t="s">
        <v>113</v>
      </c>
      <c r="F411" s="20"/>
      <c r="G411" s="20"/>
    </row>
    <row r="412" spans="1:7" x14ac:dyDescent="0.2">
      <c r="A412" s="74"/>
      <c r="B412" s="18" t="s">
        <v>101</v>
      </c>
      <c r="C412" s="18" t="s">
        <v>204</v>
      </c>
      <c r="D412" s="19" t="s">
        <v>308</v>
      </c>
      <c r="E412" s="26">
        <v>2700</v>
      </c>
      <c r="F412" s="20"/>
      <c r="G412" s="20"/>
    </row>
    <row r="413" spans="1:7" x14ac:dyDescent="0.2">
      <c r="A413" s="74"/>
      <c r="B413" s="20" t="s">
        <v>158</v>
      </c>
      <c r="C413" s="65" t="s">
        <v>186</v>
      </c>
      <c r="D413" s="23">
        <v>100</v>
      </c>
      <c r="E413" s="66">
        <v>1</v>
      </c>
      <c r="F413" s="20"/>
      <c r="G413" s="20"/>
    </row>
    <row r="414" spans="1:7" x14ac:dyDescent="0.2">
      <c r="A414" s="74"/>
      <c r="B414" s="18" t="s">
        <v>159</v>
      </c>
      <c r="C414" s="21" t="s">
        <v>187</v>
      </c>
      <c r="D414" s="19">
        <v>0</v>
      </c>
      <c r="E414" s="67">
        <v>0</v>
      </c>
      <c r="F414" s="20"/>
      <c r="G414" s="20"/>
    </row>
    <row r="415" spans="1:7" ht="13.5" x14ac:dyDescent="0.25">
      <c r="A415" s="74"/>
      <c r="B415" s="18" t="s">
        <v>102</v>
      </c>
      <c r="C415" s="68" t="s">
        <v>179</v>
      </c>
      <c r="D415" s="19" t="s">
        <v>228</v>
      </c>
      <c r="E415" s="28">
        <v>0.8</v>
      </c>
      <c r="F415" s="20"/>
      <c r="G415" s="20"/>
    </row>
    <row r="416" spans="1:7" x14ac:dyDescent="0.2">
      <c r="A416" s="74"/>
      <c r="B416" s="18" t="s">
        <v>103</v>
      </c>
      <c r="C416" s="27" t="s">
        <v>180</v>
      </c>
      <c r="D416" s="19" t="s">
        <v>229</v>
      </c>
      <c r="E416" s="26">
        <v>4000</v>
      </c>
      <c r="F416" s="20"/>
      <c r="G416" s="20"/>
    </row>
    <row r="417" spans="1:7" x14ac:dyDescent="0.2">
      <c r="A417" s="74"/>
      <c r="B417" s="18" t="s">
        <v>230</v>
      </c>
      <c r="C417" s="25" t="s">
        <v>181</v>
      </c>
      <c r="D417" s="19" t="s">
        <v>231</v>
      </c>
      <c r="E417" s="26">
        <v>80</v>
      </c>
      <c r="F417" s="20"/>
      <c r="G417" s="20"/>
    </row>
    <row r="418" spans="1:7" ht="14.25" x14ac:dyDescent="0.2">
      <c r="A418" s="75"/>
      <c r="B418" s="20" t="s">
        <v>105</v>
      </c>
      <c r="C418" s="53" t="s">
        <v>182</v>
      </c>
      <c r="D418" s="59" t="s">
        <v>227</v>
      </c>
      <c r="E418" s="24" t="str">
        <f>D418</f>
        <v>≤ 3</v>
      </c>
      <c r="F418" s="20"/>
      <c r="G418" s="20"/>
    </row>
    <row r="422" spans="1:7" ht="27" x14ac:dyDescent="0.2">
      <c r="B422" s="94" t="s">
        <v>83</v>
      </c>
      <c r="C422" s="94" t="s">
        <v>323</v>
      </c>
      <c r="D422" s="95" t="s">
        <v>324</v>
      </c>
      <c r="E422" s="94" t="s">
        <v>325</v>
      </c>
    </row>
    <row r="423" spans="1:7" ht="30" customHeight="1" x14ac:dyDescent="0.2">
      <c r="B423" s="96" t="s">
        <v>326</v>
      </c>
      <c r="C423" s="96">
        <v>190</v>
      </c>
      <c r="D423" s="97"/>
      <c r="E423" s="97">
        <f>(C423*D423)</f>
        <v>0</v>
      </c>
    </row>
    <row r="424" spans="1:7" ht="30" customHeight="1" x14ac:dyDescent="0.2">
      <c r="B424" s="96" t="s">
        <v>327</v>
      </c>
      <c r="C424" s="96">
        <v>30</v>
      </c>
      <c r="D424" s="97"/>
      <c r="E424" s="97">
        <f t="shared" ref="E424:E428" si="0">(C424*D424)</f>
        <v>0</v>
      </c>
    </row>
    <row r="425" spans="1:7" ht="30" customHeight="1" x14ac:dyDescent="0.2">
      <c r="B425" s="96" t="s">
        <v>328</v>
      </c>
      <c r="C425" s="96">
        <v>65</v>
      </c>
      <c r="D425" s="97"/>
      <c r="E425" s="97">
        <f t="shared" si="0"/>
        <v>0</v>
      </c>
    </row>
    <row r="426" spans="1:7" ht="30" customHeight="1" x14ac:dyDescent="0.2">
      <c r="B426" s="96" t="s">
        <v>329</v>
      </c>
      <c r="C426" s="96">
        <v>8</v>
      </c>
      <c r="D426" s="97"/>
      <c r="E426" s="97">
        <f t="shared" si="0"/>
        <v>0</v>
      </c>
    </row>
    <row r="427" spans="1:7" ht="30" customHeight="1" x14ac:dyDescent="0.2">
      <c r="B427" s="96" t="s">
        <v>330</v>
      </c>
      <c r="C427" s="96">
        <v>57</v>
      </c>
      <c r="D427" s="97"/>
      <c r="E427" s="97">
        <f t="shared" si="0"/>
        <v>0</v>
      </c>
    </row>
    <row r="428" spans="1:7" ht="30" customHeight="1" x14ac:dyDescent="0.2">
      <c r="B428" s="96" t="s">
        <v>331</v>
      </c>
      <c r="C428" s="96">
        <v>2</v>
      </c>
      <c r="D428" s="97"/>
      <c r="E428" s="97">
        <f t="shared" si="0"/>
        <v>0</v>
      </c>
    </row>
    <row r="429" spans="1:7" ht="30" customHeight="1" x14ac:dyDescent="0.2">
      <c r="B429" s="98" t="s">
        <v>332</v>
      </c>
      <c r="C429" s="98"/>
      <c r="D429" s="98"/>
      <c r="E429" s="99"/>
    </row>
    <row r="430" spans="1:7" ht="30" customHeight="1" x14ac:dyDescent="0.2">
      <c r="B430" s="100" t="s">
        <v>333</v>
      </c>
      <c r="C430" s="100"/>
      <c r="D430" s="100"/>
      <c r="E430" s="99"/>
    </row>
    <row r="431" spans="1:7" ht="30" customHeight="1" x14ac:dyDescent="0.2">
      <c r="B431" s="100" t="s">
        <v>334</v>
      </c>
      <c r="C431" s="100"/>
      <c r="D431" s="100"/>
      <c r="E431" s="99"/>
    </row>
    <row r="432" spans="1:7" ht="30" customHeight="1" x14ac:dyDescent="0.3">
      <c r="B432" s="101" t="s">
        <v>335</v>
      </c>
      <c r="C432" s="101"/>
      <c r="D432" s="101"/>
      <c r="E432" s="102">
        <f>SUM(E423:E431)</f>
        <v>0</v>
      </c>
    </row>
  </sheetData>
  <mergeCells count="29">
    <mergeCell ref="B429:D429"/>
    <mergeCell ref="B430:D430"/>
    <mergeCell ref="B431:D431"/>
    <mergeCell ref="B432:D432"/>
    <mergeCell ref="A384:A397"/>
    <mergeCell ref="A398:A408"/>
    <mergeCell ref="A409:A418"/>
    <mergeCell ref="A278:A288"/>
    <mergeCell ref="A289:A298"/>
    <mergeCell ref="A324:A337"/>
    <mergeCell ref="A338:A348"/>
    <mergeCell ref="A349:A358"/>
    <mergeCell ref="A3:E3"/>
    <mergeCell ref="D4:D5"/>
    <mergeCell ref="A5:A6"/>
    <mergeCell ref="A42:A43"/>
    <mergeCell ref="B42:B43"/>
    <mergeCell ref="C42:C43"/>
    <mergeCell ref="D42:E42"/>
    <mergeCell ref="A230:A239"/>
    <mergeCell ref="A84:A97"/>
    <mergeCell ref="A98:A108"/>
    <mergeCell ref="A109:A118"/>
    <mergeCell ref="A264:A277"/>
    <mergeCell ref="A144:A157"/>
    <mergeCell ref="A158:A168"/>
    <mergeCell ref="A169:A178"/>
    <mergeCell ref="A205:A218"/>
    <mergeCell ref="A219:A229"/>
  </mergeCells>
  <phoneticPr fontId="0" type="noConversion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Petele</dc:creator>
  <cp:keywords/>
  <dc:description/>
  <cp:lastModifiedBy>Urbanová Radka</cp:lastModifiedBy>
  <cp:lastPrinted>2024-08-13T05:34:04Z</cp:lastPrinted>
  <dcterms:created xsi:type="dcterms:W3CDTF">2004-12-31T23:14:54Z</dcterms:created>
  <dcterms:modified xsi:type="dcterms:W3CDTF">2024-08-13T05:35:24Z</dcterms:modified>
  <cp:category/>
</cp:coreProperties>
</file>