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nabytek_pro_projektanty" sheetId="9" r:id="rId1"/>
  </sheets>
  <calcPr calcId="125725"/>
</workbook>
</file>

<file path=xl/calcChain.xml><?xml version="1.0" encoding="utf-8"?>
<calcChain xmlns="http://schemas.openxmlformats.org/spreadsheetml/2006/main">
  <c r="G138" i="9"/>
  <c r="H134"/>
  <c r="H127"/>
  <c r="H128"/>
  <c r="H129"/>
  <c r="H130"/>
  <c r="H131"/>
  <c r="H132"/>
  <c r="H133"/>
  <c r="H126"/>
  <c r="H125"/>
  <c r="H123"/>
  <c r="H113"/>
  <c r="H114"/>
  <c r="H115"/>
  <c r="H116"/>
  <c r="H117"/>
  <c r="H118"/>
  <c r="H119"/>
  <c r="H120"/>
  <c r="H121"/>
  <c r="H122"/>
  <c r="H112"/>
  <c r="H111"/>
  <c r="H108"/>
  <c r="H100"/>
  <c r="H101"/>
  <c r="H102"/>
  <c r="H103"/>
  <c r="H104"/>
  <c r="H105"/>
  <c r="H106"/>
  <c r="H107"/>
  <c r="H99"/>
  <c r="H98"/>
  <c r="H96"/>
  <c r="H83"/>
  <c r="H84"/>
  <c r="H85"/>
  <c r="H86"/>
  <c r="H87"/>
  <c r="H88"/>
  <c r="H89"/>
  <c r="H90"/>
  <c r="H91"/>
  <c r="H92"/>
  <c r="H93"/>
  <c r="H94"/>
  <c r="H95"/>
  <c r="H82"/>
  <c r="H81"/>
  <c r="H79"/>
  <c r="H67"/>
  <c r="H68"/>
  <c r="H69"/>
  <c r="H70"/>
  <c r="H71"/>
  <c r="H72"/>
  <c r="H73"/>
  <c r="H74"/>
  <c r="H75"/>
  <c r="H76"/>
  <c r="H77"/>
  <c r="H78"/>
  <c r="H66"/>
  <c r="H65"/>
  <c r="H63"/>
  <c r="H62"/>
  <c r="H59"/>
  <c r="H48"/>
  <c r="H49"/>
  <c r="H50"/>
  <c r="H51"/>
  <c r="H52"/>
  <c r="H53"/>
  <c r="H54"/>
  <c r="H55"/>
  <c r="H56"/>
  <c r="H57"/>
  <c r="H58"/>
  <c r="H47"/>
  <c r="H46"/>
  <c r="H44"/>
  <c r="H28"/>
  <c r="H29"/>
  <c r="H30"/>
  <c r="H31"/>
  <c r="H32"/>
  <c r="H33"/>
  <c r="H34"/>
  <c r="H35"/>
  <c r="H36"/>
  <c r="H37"/>
  <c r="H38"/>
  <c r="H39"/>
  <c r="H40"/>
  <c r="H41"/>
  <c r="H42"/>
  <c r="H43"/>
  <c r="H27"/>
  <c r="H26"/>
  <c r="H8"/>
  <c r="H9"/>
  <c r="H10"/>
  <c r="H11"/>
  <c r="H12"/>
  <c r="H13"/>
  <c r="H14"/>
  <c r="H15"/>
  <c r="H16"/>
  <c r="H17"/>
  <c r="H18"/>
  <c r="H19"/>
  <c r="H20"/>
  <c r="H21"/>
  <c r="H22"/>
  <c r="H23"/>
  <c r="H7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H24" s="1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2"/>
  <c r="G63"/>
  <c r="G65"/>
  <c r="G66"/>
  <c r="G67"/>
  <c r="G68"/>
  <c r="G69"/>
  <c r="G70"/>
  <c r="G71"/>
  <c r="G72"/>
  <c r="G73"/>
  <c r="G74"/>
  <c r="G75"/>
  <c r="G76"/>
  <c r="G77"/>
  <c r="G78"/>
  <c r="G79"/>
  <c r="G81"/>
  <c r="G82"/>
  <c r="G83"/>
  <c r="G84"/>
  <c r="G85"/>
  <c r="G86"/>
  <c r="G87"/>
  <c r="G88"/>
  <c r="G89"/>
  <c r="G90"/>
  <c r="G91"/>
  <c r="G92"/>
  <c r="G93"/>
  <c r="G94"/>
  <c r="G95"/>
  <c r="G96"/>
  <c r="G98"/>
  <c r="G99"/>
  <c r="G100"/>
  <c r="G101"/>
  <c r="G102"/>
  <c r="G103"/>
  <c r="G104"/>
  <c r="G105"/>
  <c r="G106"/>
  <c r="G107"/>
  <c r="G108"/>
  <c r="G111"/>
  <c r="G112"/>
  <c r="G113"/>
  <c r="G114"/>
  <c r="G115"/>
  <c r="G116"/>
  <c r="G117"/>
  <c r="G118"/>
  <c r="G119"/>
  <c r="G120"/>
  <c r="G121"/>
  <c r="G122"/>
  <c r="G123"/>
  <c r="G125"/>
  <c r="G126"/>
  <c r="G127"/>
  <c r="G128"/>
  <c r="G129"/>
  <c r="G130"/>
  <c r="G131"/>
  <c r="G132"/>
  <c r="G133"/>
  <c r="G134"/>
  <c r="G137"/>
  <c r="H137" s="1"/>
  <c r="H139" s="1"/>
  <c r="G6"/>
</calcChain>
</file>

<file path=xl/sharedStrings.xml><?xml version="1.0" encoding="utf-8"?>
<sst xmlns="http://schemas.openxmlformats.org/spreadsheetml/2006/main" count="145" uniqueCount="85">
  <si>
    <t>Dvoumístný PC stůl pro žáky</t>
  </si>
  <si>
    <t xml:space="preserve">Školní židle </t>
  </si>
  <si>
    <t>Katedra pro učitele</t>
  </si>
  <si>
    <t>Učitelská židle</t>
  </si>
  <si>
    <t>Židle s výklopnými područkami</t>
  </si>
  <si>
    <t>Zatemení učebny</t>
  </si>
  <si>
    <t>stupňovité hlediště s místem pro vozíčkáře</t>
  </si>
  <si>
    <t>posluchárenské sezení (16 studentů+1 pedagog)</t>
  </si>
  <si>
    <t>Kompletní elektroinstalace učebny (v nábytku)</t>
  </si>
  <si>
    <t>Zatemění pro učebnu</t>
  </si>
  <si>
    <t>Pracovní stůl</t>
  </si>
  <si>
    <t>Skříň na demonstrační sady</t>
  </si>
  <si>
    <t xml:space="preserve">Nízká skříň </t>
  </si>
  <si>
    <t>Žákovská židle otočná s tobogánovým sedákem</t>
  </si>
  <si>
    <t>Otočná židle s područemi</t>
  </si>
  <si>
    <t>Nástěnka s textilním povrchem (akustika učebny)</t>
  </si>
  <si>
    <t>Elektrická roleta včetně  vedení a dorazového parapetu</t>
  </si>
  <si>
    <t>Kompletní elektroinstalace učebny(v nábytku)</t>
  </si>
  <si>
    <t>Kompletní vynáška a montáž</t>
  </si>
  <si>
    <t>Doprava nábytku a montážních pracovníků</t>
  </si>
  <si>
    <t>Vysoká skříň</t>
  </si>
  <si>
    <t>Nádstavec s dveřmi</t>
  </si>
  <si>
    <t>Žákovská židle vel.6</t>
  </si>
  <si>
    <t>Žákovský stůl jednomístný s 230V</t>
  </si>
  <si>
    <t>Žákovský stůl dvoumístný s 230V</t>
  </si>
  <si>
    <t>Demonstrační stůl,dřez,baterie,plyn,230V</t>
  </si>
  <si>
    <t xml:space="preserve">Otěrová lišta </t>
  </si>
  <si>
    <t>Žákovská lavice s výlevkou - 5 míst</t>
  </si>
  <si>
    <t>Žákovská lavice s výlevkou - 6 míst</t>
  </si>
  <si>
    <t>Vysoká skříň,dveře prosklené,šuplíky</t>
  </si>
  <si>
    <t>Vysoká skříň,dveře prosklené</t>
  </si>
  <si>
    <t>Demonstrační stůl,dřez,baterie,ventil,plyn,230V</t>
  </si>
  <si>
    <t>Rohový pracovní stůl</t>
  </si>
  <si>
    <t>Vyskoká skříň -dveře výplň sklo</t>
  </si>
  <si>
    <t>Stůl na váhy-žulová deska</t>
  </si>
  <si>
    <t>Laboratorní stůl oboustranný</t>
  </si>
  <si>
    <t>Rozvaděč  školní, plynulá regulace, včetně ovládání rozvaděčů ve stolech žáků uč112</t>
  </si>
  <si>
    <t>Laboratorní pracoviště pro studenty</t>
  </si>
  <si>
    <t>Vysoká skříň-dveře prosklené</t>
  </si>
  <si>
    <t>Vysoká skříň-dveře+šuplíky</t>
  </si>
  <si>
    <t>Stůl na mikroskopy se skříňkou -žula</t>
  </si>
  <si>
    <t xml:space="preserve">Pracovní stůl </t>
  </si>
  <si>
    <t>Žákovská lavice s médii š 650</t>
  </si>
  <si>
    <t>Žákovská lavice s médii š 600</t>
  </si>
  <si>
    <t>Pojízdný demonstrační stůl</t>
  </si>
  <si>
    <t>Prosklená nika</t>
  </si>
  <si>
    <t>Skříň na pomůcky</t>
  </si>
  <si>
    <t xml:space="preserve">Učitelská židle </t>
  </si>
  <si>
    <t>Pracoviště pro vyučujícího ATYP</t>
  </si>
  <si>
    <t>Pracoviště pro vyučujícího</t>
  </si>
  <si>
    <t xml:space="preserve">Skříň pod terária </t>
  </si>
  <si>
    <t>Skříň na kontejnery</t>
  </si>
  <si>
    <t>biologie</t>
  </si>
  <si>
    <t>fyzika</t>
  </si>
  <si>
    <t>uč. 122</t>
  </si>
  <si>
    <t>uč. 124</t>
  </si>
  <si>
    <t>uč. 108</t>
  </si>
  <si>
    <t>uč. 110</t>
  </si>
  <si>
    <t>uč. 112</t>
  </si>
  <si>
    <t>uč. 72</t>
  </si>
  <si>
    <t>uč. 46</t>
  </si>
  <si>
    <t>společné</t>
  </si>
  <si>
    <t>X</t>
  </si>
  <si>
    <t xml:space="preserve"> - Židle s výklopnými područkami</t>
  </si>
  <si>
    <t xml:space="preserve">Mycí centrum </t>
  </si>
  <si>
    <t>Nástěnka textilní, AL rám 120 x 90 cm</t>
  </si>
  <si>
    <t>Laboratorní židle</t>
  </si>
  <si>
    <t>Rozvaděč  školní, plynulá regulace, včetně ovládání rozvaděčů ve stolech žáků uč 108</t>
  </si>
  <si>
    <t>x</t>
  </si>
  <si>
    <t>SPOLEČNÉ FYZ + BIO - chodby</t>
  </si>
  <si>
    <t>PC A ROBOTIKA</t>
  </si>
  <si>
    <t>Manipulační schůdky 2,3 - 2,4 m</t>
  </si>
  <si>
    <t>Lavice pro tělesně postižené vel. 6</t>
  </si>
  <si>
    <t>POLOŽKOVÝ ROZPOČET</t>
  </si>
  <si>
    <t>členění zachováno dle přílohy č. 5 - Technická specifikace</t>
  </si>
  <si>
    <t>p.č.</t>
  </si>
  <si>
    <t>Název položky</t>
  </si>
  <si>
    <t>množství</t>
  </si>
  <si>
    <t>uč. 121</t>
  </si>
  <si>
    <t>Jednotková cena bez DPH</t>
  </si>
  <si>
    <t>Nabídková cena bez DPH</t>
  </si>
  <si>
    <t>Nabídková cena včetně DPH</t>
  </si>
  <si>
    <t>CELKOVÁ CENA BEZ DPH</t>
  </si>
  <si>
    <t>CELKOVÁ CENA S DPH</t>
  </si>
  <si>
    <t>Pracoviště pro vozíčkáře  vozíčkář ATYP)  vel. 6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</si>
</sst>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0" fillId="0" borderId="0" applyAlignment="0">
      <alignment vertical="top" wrapText="1"/>
      <protection locked="0"/>
    </xf>
  </cellStyleXfs>
  <cellXfs count="106">
    <xf numFmtId="0" fontId="0" fillId="0" borderId="0" xfId="0"/>
    <xf numFmtId="0" fontId="8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1" fillId="0" borderId="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top"/>
    </xf>
    <xf numFmtId="0" fontId="2" fillId="4" borderId="19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top" wrapText="1"/>
    </xf>
    <xf numFmtId="0" fontId="5" fillId="0" borderId="20" xfId="0" applyFont="1" applyFill="1" applyBorder="1" applyAlignment="1" applyProtection="1">
      <alignment horizontal="center" vertical="top" wrapText="1"/>
    </xf>
    <xf numFmtId="165" fontId="13" fillId="0" borderId="19" xfId="0" applyNumberFormat="1" applyFont="1" applyFill="1" applyBorder="1" applyAlignment="1" applyProtection="1">
      <alignment horizontal="right" vertical="center" wrapText="1"/>
    </xf>
    <xf numFmtId="165" fontId="13" fillId="0" borderId="27" xfId="0" applyNumberFormat="1" applyFont="1" applyBorder="1" applyAlignment="1" applyProtection="1">
      <alignment horizontal="right" vertical="center"/>
    </xf>
    <xf numFmtId="0" fontId="5" fillId="0" borderId="4" xfId="0" applyFont="1" applyBorder="1" applyProtection="1"/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top" wrapText="1"/>
    </xf>
    <xf numFmtId="0" fontId="5" fillId="0" borderId="16" xfId="0" applyFont="1" applyFill="1" applyBorder="1" applyAlignment="1" applyProtection="1">
      <alignment horizontal="center" vertical="top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22" xfId="0" applyNumberFormat="1" applyFont="1" applyBorder="1" applyAlignment="1" applyProtection="1">
      <alignment horizontal="right" vertical="center"/>
    </xf>
    <xf numFmtId="0" fontId="5" fillId="0" borderId="5" xfId="0" applyFont="1" applyBorder="1" applyProtection="1"/>
    <xf numFmtId="0" fontId="2" fillId="4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center" vertical="top" wrapText="1"/>
    </xf>
    <xf numFmtId="165" fontId="13" fillId="0" borderId="2" xfId="0" applyNumberFormat="1" applyFont="1" applyFill="1" applyBorder="1" applyAlignment="1" applyProtection="1">
      <alignment horizontal="right" vertical="center" wrapText="1"/>
    </xf>
    <xf numFmtId="165" fontId="13" fillId="0" borderId="23" xfId="0" applyNumberFormat="1" applyFont="1" applyBorder="1" applyAlignment="1" applyProtection="1">
      <alignment horizontal="right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horizontal="center" vertical="top"/>
    </xf>
    <xf numFmtId="165" fontId="13" fillId="0" borderId="9" xfId="0" applyNumberFormat="1" applyFont="1" applyFill="1" applyBorder="1" applyAlignment="1" applyProtection="1">
      <alignment horizontal="right" vertical="center" wrapText="1"/>
    </xf>
    <xf numFmtId="165" fontId="13" fillId="0" borderId="21" xfId="0" applyNumberFormat="1" applyFont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164" fontId="14" fillId="0" borderId="0" xfId="0" applyNumberFormat="1" applyFont="1" applyBorder="1" applyAlignment="1" applyProtection="1">
      <alignment horizontal="righ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center" vertical="center"/>
    </xf>
    <xf numFmtId="165" fontId="13" fillId="0" borderId="10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65" fontId="13" fillId="0" borderId="6" xfId="0" applyNumberFormat="1" applyFont="1" applyBorder="1" applyAlignment="1" applyProtection="1">
      <alignment horizontal="right" vertical="center"/>
    </xf>
    <xf numFmtId="165" fontId="13" fillId="0" borderId="7" xfId="0" applyNumberFormat="1" applyFont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Border="1" applyProtection="1"/>
    <xf numFmtId="0" fontId="5" fillId="0" borderId="12" xfId="0" applyFont="1" applyBorder="1" applyProtection="1"/>
    <xf numFmtId="0" fontId="8" fillId="0" borderId="11" xfId="0" applyFont="1" applyFill="1" applyBorder="1" applyAlignment="1" applyProtection="1">
      <alignment vertical="top" wrapText="1"/>
    </xf>
    <xf numFmtId="0" fontId="5" fillId="0" borderId="18" xfId="0" applyFont="1" applyFill="1" applyBorder="1" applyAlignment="1" applyProtection="1">
      <alignment horizontal="center" vertical="top" wrapText="1"/>
    </xf>
    <xf numFmtId="165" fontId="5" fillId="0" borderId="24" xfId="0" applyNumberFormat="1" applyFont="1" applyFill="1" applyBorder="1" applyAlignment="1" applyProtection="1">
      <alignment horizontal="right" vertical="center" wrapText="1"/>
    </xf>
    <xf numFmtId="165" fontId="0" fillId="0" borderId="13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164" fontId="15" fillId="0" borderId="25" xfId="0" applyNumberFormat="1" applyFont="1" applyBorder="1" applyAlignment="1" applyProtection="1">
      <alignment horizontal="right" vertical="center"/>
    </xf>
    <xf numFmtId="165" fontId="15" fillId="0" borderId="9" xfId="0" applyNumberFormat="1" applyFont="1" applyBorder="1" applyAlignment="1" applyProtection="1">
      <alignment horizontal="right" vertical="center"/>
    </xf>
    <xf numFmtId="164" fontId="15" fillId="7" borderId="10" xfId="0" applyNumberFormat="1" applyFont="1" applyFill="1" applyBorder="1" applyAlignment="1" applyProtection="1">
      <alignment horizontal="right" vertical="center"/>
    </xf>
    <xf numFmtId="0" fontId="15" fillId="0" borderId="26" xfId="0" applyFont="1" applyBorder="1" applyAlignment="1" applyProtection="1">
      <alignment horizontal="right" vertical="center"/>
    </xf>
    <xf numFmtId="0" fontId="15" fillId="7" borderId="2" xfId="0" applyFont="1" applyFill="1" applyBorder="1" applyAlignment="1" applyProtection="1">
      <alignment horizontal="right" vertical="center"/>
    </xf>
    <xf numFmtId="165" fontId="15" fillId="0" borderId="7" xfId="0" applyNumberFormat="1" applyFont="1" applyBorder="1" applyAlignment="1" applyProtection="1">
      <alignment horizontal="right" vertical="center"/>
    </xf>
    <xf numFmtId="164" fontId="13" fillId="6" borderId="19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9" xfId="0" applyNumberFormat="1" applyFont="1" applyFill="1" applyBorder="1" applyAlignment="1" applyProtection="1">
      <alignment horizontal="right" vertical="center"/>
      <protection locked="0"/>
    </xf>
    <xf numFmtId="164" fontId="13" fillId="6" borderId="1" xfId="0" applyNumberFormat="1" applyFont="1" applyFill="1" applyBorder="1" applyAlignment="1" applyProtection="1">
      <alignment horizontal="right" vertical="center"/>
      <protection locked="0"/>
    </xf>
    <xf numFmtId="164" fontId="13" fillId="6" borderId="2" xfId="0" applyNumberFormat="1" applyFont="1" applyFill="1" applyBorder="1" applyAlignment="1" applyProtection="1">
      <alignment horizontal="right" vertical="center"/>
      <protection locked="0"/>
    </xf>
    <xf numFmtId="164" fontId="14" fillId="6" borderId="9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64" fontId="14" fillId="6" borderId="9" xfId="0" applyNumberFormat="1" applyFont="1" applyFill="1" applyBorder="1" applyAlignment="1" applyProtection="1">
      <alignment horizontal="right" vertical="center"/>
      <protection locked="0"/>
    </xf>
    <xf numFmtId="164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24" xfId="0" applyNumberFormat="1" applyFont="1" applyFill="1" applyBorder="1" applyAlignment="1" applyProtection="1">
      <alignment horizontal="right" vertical="center" wrapText="1"/>
      <protection locked="0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39"/>
  <sheetViews>
    <sheetView tabSelected="1" zoomScaleNormal="100" workbookViewId="0">
      <selection activeCell="F137" sqref="F137"/>
    </sheetView>
  </sheetViews>
  <sheetFormatPr defaultRowHeight="15"/>
  <cols>
    <col min="1" max="1" width="1.42578125" style="9" customWidth="1"/>
    <col min="2" max="2" width="9.140625" style="9"/>
    <col min="3" max="3" width="5.7109375" style="9" customWidth="1"/>
    <col min="4" max="4" width="68" style="9" bestFit="1" customWidth="1"/>
    <col min="5" max="5" width="7.28515625" style="9" customWidth="1"/>
    <col min="6" max="6" width="19.7109375" style="12" customWidth="1"/>
    <col min="7" max="7" width="18.7109375" style="12" customWidth="1"/>
    <col min="8" max="8" width="21" style="12" customWidth="1"/>
    <col min="9" max="9" width="11.28515625" style="9" customWidth="1"/>
    <col min="10" max="10" width="12" style="9" customWidth="1"/>
    <col min="11" max="16384" width="9.140625" style="9"/>
  </cols>
  <sheetData>
    <row r="1" spans="2:8" ht="27.75" customHeight="1">
      <c r="D1" s="10" t="s">
        <v>73</v>
      </c>
      <c r="E1" s="11"/>
    </row>
    <row r="2" spans="2:8" ht="13.5" customHeight="1" thickBot="1">
      <c r="D2" s="13" t="s">
        <v>74</v>
      </c>
      <c r="E2" s="14"/>
    </row>
    <row r="3" spans="2:8" ht="13.5" customHeight="1">
      <c r="D3" s="15"/>
      <c r="E3" s="15"/>
    </row>
    <row r="4" spans="2:8" ht="10.5" customHeight="1" thickBot="1">
      <c r="D4" s="15"/>
      <c r="E4" s="15"/>
      <c r="F4" s="16"/>
      <c r="G4" s="16"/>
      <c r="H4" s="16"/>
    </row>
    <row r="5" spans="2:8" ht="28.5" customHeight="1" thickBot="1">
      <c r="B5" s="17" t="s">
        <v>52</v>
      </c>
      <c r="C5" s="18" t="s">
        <v>75</v>
      </c>
      <c r="D5" s="19" t="s">
        <v>76</v>
      </c>
      <c r="E5" s="20" t="s">
        <v>77</v>
      </c>
      <c r="F5" s="21" t="s">
        <v>79</v>
      </c>
      <c r="G5" s="21" t="s">
        <v>80</v>
      </c>
      <c r="H5" s="22" t="s">
        <v>81</v>
      </c>
    </row>
    <row r="6" spans="2:8" ht="15" customHeight="1">
      <c r="B6" s="23" t="s">
        <v>78</v>
      </c>
      <c r="C6" s="24">
        <v>17</v>
      </c>
      <c r="D6" s="25" t="s">
        <v>72</v>
      </c>
      <c r="E6" s="26">
        <v>1</v>
      </c>
      <c r="F6" s="94"/>
      <c r="G6" s="27">
        <f>E6*F6</f>
        <v>0</v>
      </c>
      <c r="H6" s="28">
        <f>G6*1.21</f>
        <v>0</v>
      </c>
    </row>
    <row r="7" spans="2:8" ht="15" customHeight="1">
      <c r="B7" s="29"/>
      <c r="C7" s="30">
        <v>18</v>
      </c>
      <c r="D7" s="31" t="s">
        <v>4</v>
      </c>
      <c r="E7" s="32">
        <v>1</v>
      </c>
      <c r="F7" s="95"/>
      <c r="G7" s="33">
        <f t="shared" ref="G7:G70" si="0">E7*F7</f>
        <v>0</v>
      </c>
      <c r="H7" s="34">
        <f>G7*1.21</f>
        <v>0</v>
      </c>
    </row>
    <row r="8" spans="2:8" ht="15" customHeight="1">
      <c r="B8" s="29"/>
      <c r="C8" s="30">
        <v>19</v>
      </c>
      <c r="D8" s="31" t="s">
        <v>49</v>
      </c>
      <c r="E8" s="32">
        <v>1</v>
      </c>
      <c r="F8" s="95"/>
      <c r="G8" s="33">
        <f t="shared" si="0"/>
        <v>0</v>
      </c>
      <c r="H8" s="34">
        <f t="shared" ref="H8:H23" si="1">G8*1.21</f>
        <v>0</v>
      </c>
    </row>
    <row r="9" spans="2:8" ht="15" customHeight="1">
      <c r="B9" s="29"/>
      <c r="C9" s="30">
        <v>20</v>
      </c>
      <c r="D9" s="31" t="s">
        <v>47</v>
      </c>
      <c r="E9" s="32">
        <v>1</v>
      </c>
      <c r="F9" s="95"/>
      <c r="G9" s="33">
        <f t="shared" si="0"/>
        <v>0</v>
      </c>
      <c r="H9" s="34">
        <f t="shared" si="1"/>
        <v>0</v>
      </c>
    </row>
    <row r="10" spans="2:8" ht="15" customHeight="1">
      <c r="B10" s="29"/>
      <c r="C10" s="30">
        <v>21</v>
      </c>
      <c r="D10" s="31" t="s">
        <v>46</v>
      </c>
      <c r="E10" s="32">
        <v>1</v>
      </c>
      <c r="F10" s="95"/>
      <c r="G10" s="33">
        <f t="shared" si="0"/>
        <v>0</v>
      </c>
      <c r="H10" s="34">
        <f t="shared" si="1"/>
        <v>0</v>
      </c>
    </row>
    <row r="11" spans="2:8" ht="15" customHeight="1">
      <c r="B11" s="29"/>
      <c r="C11" s="30">
        <v>22</v>
      </c>
      <c r="D11" s="31" t="s">
        <v>5</v>
      </c>
      <c r="E11" s="32">
        <v>1</v>
      </c>
      <c r="F11" s="95"/>
      <c r="G11" s="33">
        <f t="shared" si="0"/>
        <v>0</v>
      </c>
      <c r="H11" s="34">
        <f t="shared" si="1"/>
        <v>0</v>
      </c>
    </row>
    <row r="12" spans="2:8" ht="15" customHeight="1">
      <c r="B12" s="29"/>
      <c r="C12" s="30">
        <v>23</v>
      </c>
      <c r="D12" s="31" t="s">
        <v>51</v>
      </c>
      <c r="E12" s="32">
        <v>2</v>
      </c>
      <c r="F12" s="95"/>
      <c r="G12" s="33">
        <f t="shared" si="0"/>
        <v>0</v>
      </c>
      <c r="H12" s="34">
        <f t="shared" si="1"/>
        <v>0</v>
      </c>
    </row>
    <row r="13" spans="2:8" ht="15" customHeight="1">
      <c r="B13" s="29"/>
      <c r="C13" s="30">
        <v>24</v>
      </c>
      <c r="D13" s="31" t="s">
        <v>50</v>
      </c>
      <c r="E13" s="32">
        <v>1</v>
      </c>
      <c r="F13" s="95"/>
      <c r="G13" s="33">
        <f t="shared" si="0"/>
        <v>0</v>
      </c>
      <c r="H13" s="34">
        <f t="shared" si="1"/>
        <v>0</v>
      </c>
    </row>
    <row r="14" spans="2:8" ht="15" customHeight="1">
      <c r="B14" s="29"/>
      <c r="C14" s="30">
        <v>25</v>
      </c>
      <c r="D14" s="31" t="s">
        <v>32</v>
      </c>
      <c r="E14" s="32">
        <v>1</v>
      </c>
      <c r="F14" s="95"/>
      <c r="G14" s="33">
        <f t="shared" si="0"/>
        <v>0</v>
      </c>
      <c r="H14" s="34">
        <f t="shared" si="1"/>
        <v>0</v>
      </c>
    </row>
    <row r="15" spans="2:8" ht="15" customHeight="1">
      <c r="B15" s="29"/>
      <c r="C15" s="30">
        <v>26</v>
      </c>
      <c r="D15" s="31" t="s">
        <v>45</v>
      </c>
      <c r="E15" s="32">
        <v>1</v>
      </c>
      <c r="F15" s="95"/>
      <c r="G15" s="33">
        <f t="shared" si="0"/>
        <v>0</v>
      </c>
      <c r="H15" s="34">
        <f t="shared" si="1"/>
        <v>0</v>
      </c>
    </row>
    <row r="16" spans="2:8" ht="15" customHeight="1">
      <c r="B16" s="29"/>
      <c r="C16" s="30">
        <v>27</v>
      </c>
      <c r="D16" s="31" t="s">
        <v>64</v>
      </c>
      <c r="E16" s="32">
        <v>1</v>
      </c>
      <c r="F16" s="95"/>
      <c r="G16" s="33">
        <f t="shared" si="0"/>
        <v>0</v>
      </c>
      <c r="H16" s="34">
        <f t="shared" si="1"/>
        <v>0</v>
      </c>
    </row>
    <row r="17" spans="2:8" ht="15" customHeight="1">
      <c r="B17" s="29"/>
      <c r="C17" s="30">
        <v>28</v>
      </c>
      <c r="D17" s="31" t="s">
        <v>15</v>
      </c>
      <c r="E17" s="32">
        <v>2</v>
      </c>
      <c r="F17" s="95"/>
      <c r="G17" s="33">
        <f t="shared" si="0"/>
        <v>0</v>
      </c>
      <c r="H17" s="34">
        <f t="shared" si="1"/>
        <v>0</v>
      </c>
    </row>
    <row r="18" spans="2:8" ht="15" customHeight="1">
      <c r="B18" s="29"/>
      <c r="C18" s="30">
        <v>29</v>
      </c>
      <c r="D18" s="31" t="s">
        <v>43</v>
      </c>
      <c r="E18" s="32">
        <v>8</v>
      </c>
      <c r="F18" s="95"/>
      <c r="G18" s="33">
        <f t="shared" si="0"/>
        <v>0</v>
      </c>
      <c r="H18" s="34">
        <f t="shared" si="1"/>
        <v>0</v>
      </c>
    </row>
    <row r="19" spans="2:8" ht="15" customHeight="1">
      <c r="B19" s="29"/>
      <c r="C19" s="30">
        <v>30</v>
      </c>
      <c r="D19" s="31" t="s">
        <v>42</v>
      </c>
      <c r="E19" s="32">
        <v>24</v>
      </c>
      <c r="F19" s="95"/>
      <c r="G19" s="33">
        <f t="shared" si="0"/>
        <v>0</v>
      </c>
      <c r="H19" s="34">
        <f t="shared" si="1"/>
        <v>0</v>
      </c>
    </row>
    <row r="20" spans="2:8" ht="15" customHeight="1">
      <c r="B20" s="29"/>
      <c r="C20" s="30">
        <v>31</v>
      </c>
      <c r="D20" s="31" t="s">
        <v>22</v>
      </c>
      <c r="E20" s="32">
        <v>32</v>
      </c>
      <c r="F20" s="95"/>
      <c r="G20" s="33">
        <f t="shared" si="0"/>
        <v>0</v>
      </c>
      <c r="H20" s="34">
        <f t="shared" si="1"/>
        <v>0</v>
      </c>
    </row>
    <row r="21" spans="2:8" ht="15" customHeight="1">
      <c r="B21" s="29"/>
      <c r="C21" s="30">
        <v>95</v>
      </c>
      <c r="D21" s="31" t="s">
        <v>14</v>
      </c>
      <c r="E21" s="32">
        <v>1</v>
      </c>
      <c r="F21" s="95"/>
      <c r="G21" s="33">
        <f t="shared" si="0"/>
        <v>0</v>
      </c>
      <c r="H21" s="34">
        <f t="shared" si="1"/>
        <v>0</v>
      </c>
    </row>
    <row r="22" spans="2:8" ht="15" customHeight="1">
      <c r="B22" s="29"/>
      <c r="C22" s="30">
        <v>32</v>
      </c>
      <c r="D22" s="31" t="s">
        <v>17</v>
      </c>
      <c r="E22" s="32">
        <v>1</v>
      </c>
      <c r="F22" s="95"/>
      <c r="G22" s="33">
        <f t="shared" si="0"/>
        <v>0</v>
      </c>
      <c r="H22" s="34">
        <f t="shared" si="1"/>
        <v>0</v>
      </c>
    </row>
    <row r="23" spans="2:8" ht="15" customHeight="1">
      <c r="B23" s="29"/>
      <c r="C23" s="30">
        <v>33</v>
      </c>
      <c r="D23" s="31" t="s">
        <v>18</v>
      </c>
      <c r="E23" s="32">
        <v>1</v>
      </c>
      <c r="F23" s="95"/>
      <c r="G23" s="33">
        <f t="shared" si="0"/>
        <v>0</v>
      </c>
      <c r="H23" s="34">
        <f t="shared" si="1"/>
        <v>0</v>
      </c>
    </row>
    <row r="24" spans="2:8" ht="15" customHeight="1" thickBot="1">
      <c r="B24" s="35"/>
      <c r="C24" s="36">
        <v>34</v>
      </c>
      <c r="D24" s="37" t="s">
        <v>19</v>
      </c>
      <c r="E24" s="38">
        <v>1</v>
      </c>
      <c r="F24" s="96"/>
      <c r="G24" s="39">
        <f t="shared" si="0"/>
        <v>0</v>
      </c>
      <c r="H24" s="40">
        <f>G24*1.21</f>
        <v>0</v>
      </c>
    </row>
    <row r="25" spans="2:8" ht="15" customHeight="1" thickBot="1">
      <c r="B25" s="41"/>
      <c r="C25" s="41"/>
      <c r="D25" s="41"/>
      <c r="E25" s="42"/>
      <c r="F25" s="43"/>
      <c r="G25" s="44"/>
      <c r="H25" s="43"/>
    </row>
    <row r="26" spans="2:8" ht="15" customHeight="1">
      <c r="B26" s="23" t="s">
        <v>54</v>
      </c>
      <c r="C26" s="45">
        <v>89</v>
      </c>
      <c r="D26" s="46" t="s">
        <v>72</v>
      </c>
      <c r="E26" s="47">
        <v>1</v>
      </c>
      <c r="F26" s="97"/>
      <c r="G26" s="48">
        <f t="shared" si="0"/>
        <v>0</v>
      </c>
      <c r="H26" s="49">
        <f>G26*1.21</f>
        <v>0</v>
      </c>
    </row>
    <row r="27" spans="2:8" ht="15" customHeight="1">
      <c r="B27" s="29"/>
      <c r="C27" s="30">
        <v>90</v>
      </c>
      <c r="D27" s="31" t="s">
        <v>4</v>
      </c>
      <c r="E27" s="50">
        <v>1</v>
      </c>
      <c r="F27" s="98"/>
      <c r="G27" s="33">
        <f t="shared" si="0"/>
        <v>0</v>
      </c>
      <c r="H27" s="34">
        <f>G27*1.21</f>
        <v>0</v>
      </c>
    </row>
    <row r="28" spans="2:8" ht="15" customHeight="1">
      <c r="B28" s="29"/>
      <c r="C28" s="30">
        <v>91</v>
      </c>
      <c r="D28" s="31" t="s">
        <v>49</v>
      </c>
      <c r="E28" s="50">
        <v>1</v>
      </c>
      <c r="F28" s="98"/>
      <c r="G28" s="33">
        <f t="shared" si="0"/>
        <v>0</v>
      </c>
      <c r="H28" s="34">
        <f t="shared" ref="H28:H43" si="2">G28*1.21</f>
        <v>0</v>
      </c>
    </row>
    <row r="29" spans="2:8" ht="15" customHeight="1">
      <c r="B29" s="29"/>
      <c r="C29" s="30">
        <v>92</v>
      </c>
      <c r="D29" s="31" t="s">
        <v>47</v>
      </c>
      <c r="E29" s="50">
        <v>1</v>
      </c>
      <c r="F29" s="98"/>
      <c r="G29" s="33">
        <f t="shared" si="0"/>
        <v>0</v>
      </c>
      <c r="H29" s="34">
        <f t="shared" si="2"/>
        <v>0</v>
      </c>
    </row>
    <row r="30" spans="2:8" ht="15" customHeight="1">
      <c r="B30" s="29"/>
      <c r="C30" s="30">
        <v>93</v>
      </c>
      <c r="D30" s="31" t="s">
        <v>46</v>
      </c>
      <c r="E30" s="50">
        <v>1</v>
      </c>
      <c r="F30" s="98"/>
      <c r="G30" s="33">
        <f t="shared" si="0"/>
        <v>0</v>
      </c>
      <c r="H30" s="34">
        <f t="shared" si="2"/>
        <v>0</v>
      </c>
    </row>
    <row r="31" spans="2:8" ht="15" customHeight="1">
      <c r="B31" s="29"/>
      <c r="C31" s="30">
        <v>94</v>
      </c>
      <c r="D31" s="31" t="s">
        <v>5</v>
      </c>
      <c r="E31" s="50">
        <v>1</v>
      </c>
      <c r="F31" s="98"/>
      <c r="G31" s="33">
        <f t="shared" si="0"/>
        <v>0</v>
      </c>
      <c r="H31" s="34">
        <f t="shared" si="2"/>
        <v>0</v>
      </c>
    </row>
    <row r="32" spans="2:8" ht="15" customHeight="1">
      <c r="B32" s="29"/>
      <c r="C32" s="30">
        <v>96</v>
      </c>
      <c r="D32" s="31" t="s">
        <v>32</v>
      </c>
      <c r="E32" s="50">
        <v>1</v>
      </c>
      <c r="F32" s="98"/>
      <c r="G32" s="33">
        <f t="shared" si="0"/>
        <v>0</v>
      </c>
      <c r="H32" s="34">
        <f t="shared" si="2"/>
        <v>0</v>
      </c>
    </row>
    <row r="33" spans="2:8" ht="15" customHeight="1">
      <c r="B33" s="29"/>
      <c r="C33" s="30">
        <v>97</v>
      </c>
      <c r="D33" s="31" t="s">
        <v>44</v>
      </c>
      <c r="E33" s="50">
        <v>1</v>
      </c>
      <c r="F33" s="98"/>
      <c r="G33" s="33">
        <f t="shared" si="0"/>
        <v>0</v>
      </c>
      <c r="H33" s="34">
        <f t="shared" si="2"/>
        <v>0</v>
      </c>
    </row>
    <row r="34" spans="2:8" ht="15" customHeight="1">
      <c r="B34" s="29"/>
      <c r="C34" s="30">
        <v>98</v>
      </c>
      <c r="D34" s="31" t="s">
        <v>39</v>
      </c>
      <c r="E34" s="50">
        <v>3</v>
      </c>
      <c r="F34" s="98"/>
      <c r="G34" s="33">
        <f t="shared" si="0"/>
        <v>0</v>
      </c>
      <c r="H34" s="34">
        <f t="shared" si="2"/>
        <v>0</v>
      </c>
    </row>
    <row r="35" spans="2:8" ht="15" customHeight="1">
      <c r="B35" s="29"/>
      <c r="C35" s="30">
        <v>99</v>
      </c>
      <c r="D35" s="31" t="s">
        <v>21</v>
      </c>
      <c r="E35" s="50">
        <v>3</v>
      </c>
      <c r="F35" s="98"/>
      <c r="G35" s="33">
        <f t="shared" si="0"/>
        <v>0</v>
      </c>
      <c r="H35" s="34">
        <f t="shared" si="2"/>
        <v>0</v>
      </c>
    </row>
    <row r="36" spans="2:8" ht="15" customHeight="1">
      <c r="B36" s="29"/>
      <c r="C36" s="30">
        <v>100</v>
      </c>
      <c r="D36" s="31" t="s">
        <v>64</v>
      </c>
      <c r="E36" s="50">
        <v>1</v>
      </c>
      <c r="F36" s="98"/>
      <c r="G36" s="33">
        <f t="shared" si="0"/>
        <v>0</v>
      </c>
      <c r="H36" s="34">
        <f t="shared" si="2"/>
        <v>0</v>
      </c>
    </row>
    <row r="37" spans="2:8" ht="15" customHeight="1">
      <c r="B37" s="29"/>
      <c r="C37" s="30">
        <v>101</v>
      </c>
      <c r="D37" s="31" t="s">
        <v>43</v>
      </c>
      <c r="E37" s="50">
        <v>8</v>
      </c>
      <c r="F37" s="98"/>
      <c r="G37" s="33">
        <f t="shared" si="0"/>
        <v>0</v>
      </c>
      <c r="H37" s="34">
        <f t="shared" si="2"/>
        <v>0</v>
      </c>
    </row>
    <row r="38" spans="2:8" ht="15" customHeight="1">
      <c r="B38" s="29"/>
      <c r="C38" s="30">
        <v>102</v>
      </c>
      <c r="D38" s="31" t="s">
        <v>42</v>
      </c>
      <c r="E38" s="50">
        <v>24</v>
      </c>
      <c r="F38" s="98"/>
      <c r="G38" s="33">
        <f t="shared" si="0"/>
        <v>0</v>
      </c>
      <c r="H38" s="34">
        <f t="shared" si="2"/>
        <v>0</v>
      </c>
    </row>
    <row r="39" spans="2:8" ht="15" customHeight="1">
      <c r="B39" s="29"/>
      <c r="C39" s="30">
        <v>103</v>
      </c>
      <c r="D39" s="31" t="s">
        <v>22</v>
      </c>
      <c r="E39" s="50">
        <v>32</v>
      </c>
      <c r="F39" s="98"/>
      <c r="G39" s="33">
        <f t="shared" si="0"/>
        <v>0</v>
      </c>
      <c r="H39" s="34">
        <f t="shared" si="2"/>
        <v>0</v>
      </c>
    </row>
    <row r="40" spans="2:8" ht="15" customHeight="1">
      <c r="B40" s="29"/>
      <c r="C40" s="30">
        <v>104</v>
      </c>
      <c r="D40" s="31" t="s">
        <v>26</v>
      </c>
      <c r="E40" s="50">
        <v>2</v>
      </c>
      <c r="F40" s="98"/>
      <c r="G40" s="33">
        <f t="shared" si="0"/>
        <v>0</v>
      </c>
      <c r="H40" s="34">
        <f t="shared" si="2"/>
        <v>0</v>
      </c>
    </row>
    <row r="41" spans="2:8" ht="15" customHeight="1">
      <c r="B41" s="29"/>
      <c r="C41" s="30">
        <v>105</v>
      </c>
      <c r="D41" s="31" t="s">
        <v>17</v>
      </c>
      <c r="E41" s="50">
        <v>1</v>
      </c>
      <c r="F41" s="98"/>
      <c r="G41" s="33">
        <f t="shared" si="0"/>
        <v>0</v>
      </c>
      <c r="H41" s="34">
        <f t="shared" si="2"/>
        <v>0</v>
      </c>
    </row>
    <row r="42" spans="2:8" ht="15" customHeight="1">
      <c r="B42" s="29"/>
      <c r="C42" s="30">
        <v>106</v>
      </c>
      <c r="D42" s="31" t="s">
        <v>18</v>
      </c>
      <c r="E42" s="50">
        <v>1</v>
      </c>
      <c r="F42" s="98"/>
      <c r="G42" s="33">
        <f t="shared" si="0"/>
        <v>0</v>
      </c>
      <c r="H42" s="34">
        <f t="shared" si="2"/>
        <v>0</v>
      </c>
    </row>
    <row r="43" spans="2:8" ht="15" customHeight="1">
      <c r="B43" s="29"/>
      <c r="C43" s="30">
        <v>107</v>
      </c>
      <c r="D43" s="31" t="s">
        <v>19</v>
      </c>
      <c r="E43" s="50">
        <v>1</v>
      </c>
      <c r="F43" s="98"/>
      <c r="G43" s="33">
        <f t="shared" si="0"/>
        <v>0</v>
      </c>
      <c r="H43" s="34">
        <f t="shared" si="2"/>
        <v>0</v>
      </c>
    </row>
    <row r="44" spans="2:8" ht="15" customHeight="1" thickBot="1">
      <c r="B44" s="35"/>
      <c r="C44" s="36" t="s">
        <v>68</v>
      </c>
      <c r="D44" s="37" t="s">
        <v>15</v>
      </c>
      <c r="E44" s="38">
        <v>2</v>
      </c>
      <c r="F44" s="96"/>
      <c r="G44" s="39">
        <f t="shared" si="0"/>
        <v>0</v>
      </c>
      <c r="H44" s="40">
        <f>G44*1.21</f>
        <v>0</v>
      </c>
    </row>
    <row r="45" spans="2:8" ht="15" customHeight="1" thickBot="1">
      <c r="B45" s="41"/>
      <c r="C45" s="41"/>
      <c r="D45" s="41"/>
      <c r="E45" s="42"/>
      <c r="F45" s="43"/>
      <c r="G45" s="44"/>
      <c r="H45" s="43"/>
    </row>
    <row r="46" spans="2:8" ht="15" customHeight="1">
      <c r="B46" s="23" t="s">
        <v>55</v>
      </c>
      <c r="C46" s="45">
        <v>139</v>
      </c>
      <c r="D46" s="46" t="s">
        <v>37</v>
      </c>
      <c r="E46" s="47">
        <v>2</v>
      </c>
      <c r="F46" s="97"/>
      <c r="G46" s="48">
        <f t="shared" si="0"/>
        <v>0</v>
      </c>
      <c r="H46" s="49">
        <f>G46*1.21</f>
        <v>0</v>
      </c>
    </row>
    <row r="47" spans="2:8" ht="15" customHeight="1">
      <c r="B47" s="29"/>
      <c r="C47" s="30">
        <v>140</v>
      </c>
      <c r="D47" s="51" t="s">
        <v>84</v>
      </c>
      <c r="E47" s="50">
        <v>1</v>
      </c>
      <c r="F47" s="98"/>
      <c r="G47" s="33">
        <f t="shared" si="0"/>
        <v>0</v>
      </c>
      <c r="H47" s="34">
        <f>G47*1.21</f>
        <v>0</v>
      </c>
    </row>
    <row r="48" spans="2:8" ht="15" customHeight="1">
      <c r="B48" s="29"/>
      <c r="C48" s="30">
        <v>141</v>
      </c>
      <c r="D48" s="31" t="s">
        <v>48</v>
      </c>
      <c r="E48" s="50">
        <v>1</v>
      </c>
      <c r="F48" s="98"/>
      <c r="G48" s="33">
        <f t="shared" si="0"/>
        <v>0</v>
      </c>
      <c r="H48" s="34">
        <f t="shared" ref="H48:H58" si="3">G48*1.21</f>
        <v>0</v>
      </c>
    </row>
    <row r="49" spans="2:8" ht="15" customHeight="1">
      <c r="B49" s="29"/>
      <c r="C49" s="30">
        <v>142</v>
      </c>
      <c r="D49" s="31" t="s">
        <v>3</v>
      </c>
      <c r="E49" s="50">
        <v>1</v>
      </c>
      <c r="F49" s="98"/>
      <c r="G49" s="33">
        <f t="shared" si="0"/>
        <v>0</v>
      </c>
      <c r="H49" s="34">
        <f t="shared" si="3"/>
        <v>0</v>
      </c>
    </row>
    <row r="50" spans="2:8" ht="15" customHeight="1">
      <c r="B50" s="29"/>
      <c r="C50" s="30">
        <v>143</v>
      </c>
      <c r="D50" s="31" t="s">
        <v>46</v>
      </c>
      <c r="E50" s="50">
        <v>1</v>
      </c>
      <c r="F50" s="98"/>
      <c r="G50" s="33">
        <f t="shared" si="0"/>
        <v>0</v>
      </c>
      <c r="H50" s="34">
        <f t="shared" si="3"/>
        <v>0</v>
      </c>
    </row>
    <row r="51" spans="2:8" ht="15" customHeight="1">
      <c r="B51" s="29"/>
      <c r="C51" s="52">
        <v>145</v>
      </c>
      <c r="D51" s="51" t="s">
        <v>5</v>
      </c>
      <c r="E51" s="50">
        <v>1</v>
      </c>
      <c r="F51" s="98"/>
      <c r="G51" s="33">
        <f t="shared" si="0"/>
        <v>0</v>
      </c>
      <c r="H51" s="34">
        <f t="shared" si="3"/>
        <v>0</v>
      </c>
    </row>
    <row r="52" spans="2:8" ht="15" customHeight="1">
      <c r="B52" s="29"/>
      <c r="C52" s="52">
        <v>146</v>
      </c>
      <c r="D52" s="51" t="s">
        <v>41</v>
      </c>
      <c r="E52" s="50">
        <v>1</v>
      </c>
      <c r="F52" s="98"/>
      <c r="G52" s="33">
        <f t="shared" si="0"/>
        <v>0</v>
      </c>
      <c r="H52" s="34">
        <f t="shared" si="3"/>
        <v>0</v>
      </c>
    </row>
    <row r="53" spans="2:8" ht="15" customHeight="1">
      <c r="B53" s="29"/>
      <c r="C53" s="52">
        <v>147</v>
      </c>
      <c r="D53" s="51" t="s">
        <v>40</v>
      </c>
      <c r="E53" s="50">
        <v>1</v>
      </c>
      <c r="F53" s="98"/>
      <c r="G53" s="33">
        <f t="shared" si="0"/>
        <v>0</v>
      </c>
      <c r="H53" s="34">
        <f t="shared" si="3"/>
        <v>0</v>
      </c>
    </row>
    <row r="54" spans="2:8" ht="15" customHeight="1">
      <c r="B54" s="29"/>
      <c r="C54" s="52">
        <v>148</v>
      </c>
      <c r="D54" s="51" t="s">
        <v>38</v>
      </c>
      <c r="E54" s="50">
        <v>4</v>
      </c>
      <c r="F54" s="98"/>
      <c r="G54" s="33">
        <f t="shared" si="0"/>
        <v>0</v>
      </c>
      <c r="H54" s="34">
        <f t="shared" si="3"/>
        <v>0</v>
      </c>
    </row>
    <row r="55" spans="2:8" ht="15" customHeight="1">
      <c r="B55" s="29"/>
      <c r="C55" s="52">
        <v>149</v>
      </c>
      <c r="D55" s="51" t="s">
        <v>21</v>
      </c>
      <c r="E55" s="50">
        <v>4</v>
      </c>
      <c r="F55" s="98"/>
      <c r="G55" s="33">
        <f t="shared" si="0"/>
        <v>0</v>
      </c>
      <c r="H55" s="34">
        <f t="shared" si="3"/>
        <v>0</v>
      </c>
    </row>
    <row r="56" spans="2:8" ht="15" customHeight="1">
      <c r="B56" s="29"/>
      <c r="C56" s="52">
        <v>150</v>
      </c>
      <c r="D56" s="51" t="s">
        <v>66</v>
      </c>
      <c r="E56" s="50">
        <v>16</v>
      </c>
      <c r="F56" s="98"/>
      <c r="G56" s="33">
        <f t="shared" si="0"/>
        <v>0</v>
      </c>
      <c r="H56" s="34">
        <f t="shared" si="3"/>
        <v>0</v>
      </c>
    </row>
    <row r="57" spans="2:8" ht="15" customHeight="1">
      <c r="B57" s="29"/>
      <c r="C57" s="52">
        <v>151</v>
      </c>
      <c r="D57" s="51" t="s">
        <v>17</v>
      </c>
      <c r="E57" s="50">
        <v>1</v>
      </c>
      <c r="F57" s="98"/>
      <c r="G57" s="33">
        <f t="shared" si="0"/>
        <v>0</v>
      </c>
      <c r="H57" s="34">
        <f t="shared" si="3"/>
        <v>0</v>
      </c>
    </row>
    <row r="58" spans="2:8" ht="15" customHeight="1">
      <c r="B58" s="29"/>
      <c r="C58" s="52">
        <v>152</v>
      </c>
      <c r="D58" s="51" t="s">
        <v>18</v>
      </c>
      <c r="E58" s="50">
        <v>1</v>
      </c>
      <c r="F58" s="98"/>
      <c r="G58" s="33">
        <f t="shared" si="0"/>
        <v>0</v>
      </c>
      <c r="H58" s="34">
        <f t="shared" si="3"/>
        <v>0</v>
      </c>
    </row>
    <row r="59" spans="2:8" ht="15" customHeight="1" thickBot="1">
      <c r="B59" s="35"/>
      <c r="C59" s="53">
        <v>153</v>
      </c>
      <c r="D59" s="54" t="s">
        <v>19</v>
      </c>
      <c r="E59" s="55">
        <v>1</v>
      </c>
      <c r="F59" s="99"/>
      <c r="G59" s="39">
        <f t="shared" si="0"/>
        <v>0</v>
      </c>
      <c r="H59" s="40">
        <f>G59*1.21</f>
        <v>0</v>
      </c>
    </row>
    <row r="60" spans="2:8" ht="15" customHeight="1">
      <c r="B60" s="41"/>
      <c r="C60" s="41"/>
      <c r="D60" s="56"/>
      <c r="E60" s="57"/>
      <c r="F60" s="58"/>
      <c r="G60" s="44"/>
      <c r="H60" s="43"/>
    </row>
    <row r="61" spans="2:8" ht="15" customHeight="1" thickBot="1">
      <c r="B61" s="59" t="s">
        <v>53</v>
      </c>
      <c r="C61" s="41"/>
      <c r="D61" s="56"/>
      <c r="E61" s="57"/>
      <c r="F61" s="58"/>
      <c r="G61" s="44"/>
      <c r="H61" s="43"/>
    </row>
    <row r="62" spans="2:8" ht="15" customHeight="1">
      <c r="B62" s="23" t="s">
        <v>61</v>
      </c>
      <c r="C62" s="60">
        <v>94</v>
      </c>
      <c r="D62" s="61" t="s">
        <v>72</v>
      </c>
      <c r="E62" s="62">
        <v>3</v>
      </c>
      <c r="F62" s="100"/>
      <c r="G62" s="48">
        <f t="shared" si="0"/>
        <v>0</v>
      </c>
      <c r="H62" s="49">
        <f>G62*1.21</f>
        <v>0</v>
      </c>
    </row>
    <row r="63" spans="2:8" ht="15" customHeight="1" thickBot="1">
      <c r="B63" s="35"/>
      <c r="C63" s="63">
        <v>95</v>
      </c>
      <c r="D63" s="64" t="s">
        <v>4</v>
      </c>
      <c r="E63" s="65">
        <v>3</v>
      </c>
      <c r="F63" s="101"/>
      <c r="G63" s="39">
        <f t="shared" si="0"/>
        <v>0</v>
      </c>
      <c r="H63" s="40">
        <f>G63*1.21</f>
        <v>0</v>
      </c>
    </row>
    <row r="64" spans="2:8" ht="15" customHeight="1" thickBot="1">
      <c r="B64" s="41"/>
      <c r="C64" s="41"/>
      <c r="D64" s="41"/>
      <c r="E64" s="42"/>
      <c r="F64" s="43"/>
      <c r="G64" s="44"/>
      <c r="H64" s="43"/>
    </row>
    <row r="65" spans="2:8" ht="15" customHeight="1">
      <c r="B65" s="23" t="s">
        <v>56</v>
      </c>
      <c r="C65" s="60" t="s">
        <v>62</v>
      </c>
      <c r="D65" s="66" t="s">
        <v>67</v>
      </c>
      <c r="E65" s="67">
        <v>1</v>
      </c>
      <c r="F65" s="102"/>
      <c r="G65" s="48">
        <f t="shared" si="0"/>
        <v>0</v>
      </c>
      <c r="H65" s="68">
        <f>G65*1.21</f>
        <v>0</v>
      </c>
    </row>
    <row r="66" spans="2:8" ht="15" customHeight="1">
      <c r="B66" s="69"/>
      <c r="C66" s="70">
        <v>101</v>
      </c>
      <c r="D66" s="71" t="s">
        <v>35</v>
      </c>
      <c r="E66" s="72">
        <v>2</v>
      </c>
      <c r="F66" s="103"/>
      <c r="G66" s="33">
        <f t="shared" si="0"/>
        <v>0</v>
      </c>
      <c r="H66" s="73">
        <f>G66*1.21</f>
        <v>0</v>
      </c>
    </row>
    <row r="67" spans="2:8" ht="15" customHeight="1">
      <c r="B67" s="29"/>
      <c r="C67" s="70">
        <v>102</v>
      </c>
      <c r="D67" s="71" t="s">
        <v>10</v>
      </c>
      <c r="E67" s="72">
        <v>1</v>
      </c>
      <c r="F67" s="103"/>
      <c r="G67" s="33">
        <f t="shared" si="0"/>
        <v>0</v>
      </c>
      <c r="H67" s="73">
        <f t="shared" ref="H67:H78" si="4">G67*1.21</f>
        <v>0</v>
      </c>
    </row>
    <row r="68" spans="2:8" ht="15" customHeight="1">
      <c r="B68" s="29"/>
      <c r="C68" s="70">
        <v>103</v>
      </c>
      <c r="D68" s="71" t="s">
        <v>34</v>
      </c>
      <c r="E68" s="72">
        <v>1</v>
      </c>
      <c r="F68" s="103"/>
      <c r="G68" s="33">
        <f t="shared" si="0"/>
        <v>0</v>
      </c>
      <c r="H68" s="73">
        <f t="shared" si="4"/>
        <v>0</v>
      </c>
    </row>
    <row r="69" spans="2:8" ht="15" customHeight="1">
      <c r="B69" s="29"/>
      <c r="C69" s="70">
        <v>104</v>
      </c>
      <c r="D69" s="71" t="s">
        <v>20</v>
      </c>
      <c r="E69" s="72">
        <v>2</v>
      </c>
      <c r="F69" s="103"/>
      <c r="G69" s="33">
        <f t="shared" si="0"/>
        <v>0</v>
      </c>
      <c r="H69" s="73">
        <f t="shared" si="4"/>
        <v>0</v>
      </c>
    </row>
    <row r="70" spans="2:8" ht="15" customHeight="1">
      <c r="B70" s="29"/>
      <c r="C70" s="70">
        <v>105</v>
      </c>
      <c r="D70" s="71" t="s">
        <v>21</v>
      </c>
      <c r="E70" s="72">
        <v>2</v>
      </c>
      <c r="F70" s="103"/>
      <c r="G70" s="33">
        <f t="shared" si="0"/>
        <v>0</v>
      </c>
      <c r="H70" s="73">
        <f t="shared" si="4"/>
        <v>0</v>
      </c>
    </row>
    <row r="71" spans="2:8" ht="15" customHeight="1">
      <c r="B71" s="29"/>
      <c r="C71" s="70">
        <v>106</v>
      </c>
      <c r="D71" s="71" t="s">
        <v>33</v>
      </c>
      <c r="E71" s="72">
        <v>5</v>
      </c>
      <c r="F71" s="103"/>
      <c r="G71" s="33">
        <f t="shared" ref="G71:G134" si="5">E71*F71</f>
        <v>0</v>
      </c>
      <c r="H71" s="73">
        <f t="shared" si="4"/>
        <v>0</v>
      </c>
    </row>
    <row r="72" spans="2:8" ht="15" customHeight="1">
      <c r="B72" s="29"/>
      <c r="C72" s="70">
        <v>107</v>
      </c>
      <c r="D72" s="71" t="s">
        <v>21</v>
      </c>
      <c r="E72" s="72">
        <v>5</v>
      </c>
      <c r="F72" s="103"/>
      <c r="G72" s="33">
        <f t="shared" si="5"/>
        <v>0</v>
      </c>
      <c r="H72" s="73">
        <f t="shared" si="4"/>
        <v>0</v>
      </c>
    </row>
    <row r="73" spans="2:8" ht="15" customHeight="1">
      <c r="B73" s="29"/>
      <c r="C73" s="70">
        <v>108</v>
      </c>
      <c r="D73" s="71" t="s">
        <v>71</v>
      </c>
      <c r="E73" s="72">
        <v>1</v>
      </c>
      <c r="F73" s="103"/>
      <c r="G73" s="33">
        <f t="shared" si="5"/>
        <v>0</v>
      </c>
      <c r="H73" s="73">
        <f t="shared" si="4"/>
        <v>0</v>
      </c>
    </row>
    <row r="74" spans="2:8" ht="15" customHeight="1">
      <c r="B74" s="29"/>
      <c r="C74" s="70">
        <v>109</v>
      </c>
      <c r="D74" s="71" t="s">
        <v>14</v>
      </c>
      <c r="E74" s="72">
        <v>1</v>
      </c>
      <c r="F74" s="103"/>
      <c r="G74" s="33">
        <f t="shared" si="5"/>
        <v>0</v>
      </c>
      <c r="H74" s="73">
        <f t="shared" si="4"/>
        <v>0</v>
      </c>
    </row>
    <row r="75" spans="2:8" ht="15" customHeight="1">
      <c r="B75" s="29"/>
      <c r="C75" s="70">
        <v>110</v>
      </c>
      <c r="D75" s="71" t="s">
        <v>13</v>
      </c>
      <c r="E75" s="72">
        <v>18</v>
      </c>
      <c r="F75" s="103"/>
      <c r="G75" s="33">
        <f t="shared" si="5"/>
        <v>0</v>
      </c>
      <c r="H75" s="73">
        <f t="shared" si="4"/>
        <v>0</v>
      </c>
    </row>
    <row r="76" spans="2:8" ht="15" customHeight="1">
      <c r="B76" s="29"/>
      <c r="C76" s="70">
        <v>111</v>
      </c>
      <c r="D76" s="71" t="s">
        <v>16</v>
      </c>
      <c r="E76" s="72">
        <v>1</v>
      </c>
      <c r="F76" s="103"/>
      <c r="G76" s="33">
        <f t="shared" si="5"/>
        <v>0</v>
      </c>
      <c r="H76" s="73">
        <f t="shared" si="4"/>
        <v>0</v>
      </c>
    </row>
    <row r="77" spans="2:8" ht="15" customHeight="1">
      <c r="B77" s="29"/>
      <c r="C77" s="70">
        <v>112</v>
      </c>
      <c r="D77" s="71" t="s">
        <v>17</v>
      </c>
      <c r="E77" s="72">
        <v>1</v>
      </c>
      <c r="F77" s="103"/>
      <c r="G77" s="33">
        <f t="shared" si="5"/>
        <v>0</v>
      </c>
      <c r="H77" s="73">
        <f t="shared" si="4"/>
        <v>0</v>
      </c>
    </row>
    <row r="78" spans="2:8" ht="15" customHeight="1">
      <c r="B78" s="29"/>
      <c r="C78" s="70">
        <v>113</v>
      </c>
      <c r="D78" s="71" t="s">
        <v>18</v>
      </c>
      <c r="E78" s="72">
        <v>1</v>
      </c>
      <c r="F78" s="103"/>
      <c r="G78" s="33">
        <f t="shared" si="5"/>
        <v>0</v>
      </c>
      <c r="H78" s="73">
        <f t="shared" si="4"/>
        <v>0</v>
      </c>
    </row>
    <row r="79" spans="2:8" ht="15" customHeight="1" thickBot="1">
      <c r="B79" s="35"/>
      <c r="C79" s="63">
        <v>114</v>
      </c>
      <c r="D79" s="64" t="s">
        <v>19</v>
      </c>
      <c r="E79" s="65">
        <v>1</v>
      </c>
      <c r="F79" s="101"/>
      <c r="G79" s="39">
        <f t="shared" si="5"/>
        <v>0</v>
      </c>
      <c r="H79" s="74">
        <f>G79*1.21</f>
        <v>0</v>
      </c>
    </row>
    <row r="80" spans="2:8" ht="15" customHeight="1" thickBot="1">
      <c r="B80" s="41"/>
      <c r="C80" s="41"/>
      <c r="D80" s="56"/>
      <c r="E80" s="57"/>
      <c r="F80" s="58"/>
      <c r="G80" s="44"/>
      <c r="H80" s="43"/>
    </row>
    <row r="81" spans="2:8" ht="15" customHeight="1">
      <c r="B81" s="23" t="s">
        <v>57</v>
      </c>
      <c r="C81" s="60">
        <v>115</v>
      </c>
      <c r="D81" s="61" t="s">
        <v>32</v>
      </c>
      <c r="E81" s="62">
        <v>1</v>
      </c>
      <c r="F81" s="100"/>
      <c r="G81" s="48">
        <f t="shared" si="5"/>
        <v>0</v>
      </c>
      <c r="H81" s="49">
        <f>G81*1.21</f>
        <v>0</v>
      </c>
    </row>
    <row r="82" spans="2:8" ht="15" customHeight="1">
      <c r="B82" s="29"/>
      <c r="C82" s="70">
        <v>116</v>
      </c>
      <c r="D82" s="71" t="s">
        <v>31</v>
      </c>
      <c r="E82" s="72">
        <v>1</v>
      </c>
      <c r="F82" s="103"/>
      <c r="G82" s="33">
        <f t="shared" si="5"/>
        <v>0</v>
      </c>
      <c r="H82" s="34">
        <f>G82*1.21</f>
        <v>0</v>
      </c>
    </row>
    <row r="83" spans="2:8" ht="15" customHeight="1">
      <c r="B83" s="29"/>
      <c r="C83" s="70">
        <v>117</v>
      </c>
      <c r="D83" s="71" t="s">
        <v>30</v>
      </c>
      <c r="E83" s="72">
        <v>2</v>
      </c>
      <c r="F83" s="103"/>
      <c r="G83" s="33">
        <f t="shared" si="5"/>
        <v>0</v>
      </c>
      <c r="H83" s="34">
        <f t="shared" ref="H83:H95" si="6">G83*1.21</f>
        <v>0</v>
      </c>
    </row>
    <row r="84" spans="2:8" ht="15" customHeight="1">
      <c r="B84" s="29"/>
      <c r="C84" s="70">
        <v>118</v>
      </c>
      <c r="D84" s="71" t="s">
        <v>21</v>
      </c>
      <c r="E84" s="72">
        <v>2</v>
      </c>
      <c r="F84" s="103"/>
      <c r="G84" s="33">
        <f t="shared" si="5"/>
        <v>0</v>
      </c>
      <c r="H84" s="34">
        <f t="shared" si="6"/>
        <v>0</v>
      </c>
    </row>
    <row r="85" spans="2:8" ht="15" customHeight="1">
      <c r="B85" s="29"/>
      <c r="C85" s="70">
        <v>119</v>
      </c>
      <c r="D85" s="71" t="s">
        <v>29</v>
      </c>
      <c r="E85" s="72">
        <v>1</v>
      </c>
      <c r="F85" s="103"/>
      <c r="G85" s="33">
        <f t="shared" si="5"/>
        <v>0</v>
      </c>
      <c r="H85" s="34">
        <f t="shared" si="6"/>
        <v>0</v>
      </c>
    </row>
    <row r="86" spans="2:8" ht="15" customHeight="1">
      <c r="B86" s="29"/>
      <c r="C86" s="70">
        <v>120</v>
      </c>
      <c r="D86" s="71" t="s">
        <v>21</v>
      </c>
      <c r="E86" s="72">
        <v>1</v>
      </c>
      <c r="F86" s="103"/>
      <c r="G86" s="33">
        <f t="shared" si="5"/>
        <v>0</v>
      </c>
      <c r="H86" s="34">
        <f t="shared" si="6"/>
        <v>0</v>
      </c>
    </row>
    <row r="87" spans="2:8" ht="15" customHeight="1">
      <c r="B87" s="29"/>
      <c r="C87" s="70">
        <v>121</v>
      </c>
      <c r="D87" s="71" t="s">
        <v>28</v>
      </c>
      <c r="E87" s="72">
        <v>1</v>
      </c>
      <c r="F87" s="103"/>
      <c r="G87" s="33">
        <f t="shared" si="5"/>
        <v>0</v>
      </c>
      <c r="H87" s="34">
        <f t="shared" si="6"/>
        <v>0</v>
      </c>
    </row>
    <row r="88" spans="2:8" ht="15" customHeight="1">
      <c r="B88" s="29"/>
      <c r="C88" s="70">
        <v>122</v>
      </c>
      <c r="D88" s="71" t="s">
        <v>27</v>
      </c>
      <c r="E88" s="72">
        <v>2</v>
      </c>
      <c r="F88" s="103"/>
      <c r="G88" s="33">
        <f t="shared" si="5"/>
        <v>0</v>
      </c>
      <c r="H88" s="34">
        <f t="shared" si="6"/>
        <v>0</v>
      </c>
    </row>
    <row r="89" spans="2:8" ht="15" customHeight="1">
      <c r="B89" s="29"/>
      <c r="C89" s="70">
        <v>123</v>
      </c>
      <c r="D89" s="71" t="s">
        <v>22</v>
      </c>
      <c r="E89" s="72">
        <v>16</v>
      </c>
      <c r="F89" s="103"/>
      <c r="G89" s="33">
        <f t="shared" si="5"/>
        <v>0</v>
      </c>
      <c r="H89" s="34">
        <f t="shared" si="6"/>
        <v>0</v>
      </c>
    </row>
    <row r="90" spans="2:8" ht="15" customHeight="1">
      <c r="B90" s="29"/>
      <c r="C90" s="70">
        <v>124</v>
      </c>
      <c r="D90" s="71" t="s">
        <v>14</v>
      </c>
      <c r="E90" s="72">
        <v>1</v>
      </c>
      <c r="F90" s="103"/>
      <c r="G90" s="33">
        <f t="shared" si="5"/>
        <v>0</v>
      </c>
      <c r="H90" s="34">
        <f t="shared" si="6"/>
        <v>0</v>
      </c>
    </row>
    <row r="91" spans="2:8" ht="15" customHeight="1">
      <c r="B91" s="29"/>
      <c r="C91" s="70">
        <v>125</v>
      </c>
      <c r="D91" s="71" t="s">
        <v>15</v>
      </c>
      <c r="E91" s="72">
        <v>2</v>
      </c>
      <c r="F91" s="103"/>
      <c r="G91" s="33">
        <f t="shared" si="5"/>
        <v>0</v>
      </c>
      <c r="H91" s="34">
        <f t="shared" si="6"/>
        <v>0</v>
      </c>
    </row>
    <row r="92" spans="2:8" ht="15" customHeight="1">
      <c r="B92" s="29"/>
      <c r="C92" s="70">
        <v>126</v>
      </c>
      <c r="D92" s="71" t="s">
        <v>26</v>
      </c>
      <c r="E92" s="72">
        <v>2</v>
      </c>
      <c r="F92" s="103"/>
      <c r="G92" s="33">
        <f t="shared" si="5"/>
        <v>0</v>
      </c>
      <c r="H92" s="34">
        <f t="shared" si="6"/>
        <v>0</v>
      </c>
    </row>
    <row r="93" spans="2:8" ht="15" customHeight="1">
      <c r="B93" s="29"/>
      <c r="C93" s="70">
        <v>127</v>
      </c>
      <c r="D93" s="71" t="s">
        <v>16</v>
      </c>
      <c r="E93" s="72">
        <v>1</v>
      </c>
      <c r="F93" s="103"/>
      <c r="G93" s="33">
        <f t="shared" si="5"/>
        <v>0</v>
      </c>
      <c r="H93" s="34">
        <f t="shared" si="6"/>
        <v>0</v>
      </c>
    </row>
    <row r="94" spans="2:8" ht="15" customHeight="1">
      <c r="B94" s="29"/>
      <c r="C94" s="70">
        <v>128</v>
      </c>
      <c r="D94" s="71" t="s">
        <v>17</v>
      </c>
      <c r="E94" s="72">
        <v>1</v>
      </c>
      <c r="F94" s="103"/>
      <c r="G94" s="33">
        <f t="shared" si="5"/>
        <v>0</v>
      </c>
      <c r="H94" s="34">
        <f t="shared" si="6"/>
        <v>0</v>
      </c>
    </row>
    <row r="95" spans="2:8" ht="15" customHeight="1">
      <c r="B95" s="29"/>
      <c r="C95" s="70">
        <v>129</v>
      </c>
      <c r="D95" s="71" t="s">
        <v>18</v>
      </c>
      <c r="E95" s="72">
        <v>1</v>
      </c>
      <c r="F95" s="103"/>
      <c r="G95" s="33">
        <f t="shared" si="5"/>
        <v>0</v>
      </c>
      <c r="H95" s="34">
        <f t="shared" si="6"/>
        <v>0</v>
      </c>
    </row>
    <row r="96" spans="2:8" ht="15" customHeight="1" thickBot="1">
      <c r="B96" s="35"/>
      <c r="C96" s="63">
        <v>130</v>
      </c>
      <c r="D96" s="64" t="s">
        <v>19</v>
      </c>
      <c r="E96" s="65">
        <v>1</v>
      </c>
      <c r="F96" s="101"/>
      <c r="G96" s="39">
        <f t="shared" si="5"/>
        <v>0</v>
      </c>
      <c r="H96" s="40">
        <f>G96*1.21</f>
        <v>0</v>
      </c>
    </row>
    <row r="97" spans="2:8" ht="15" customHeight="1" thickBot="1">
      <c r="B97" s="41"/>
      <c r="C97" s="41"/>
      <c r="D97" s="41"/>
      <c r="E97" s="42"/>
      <c r="F97" s="43"/>
      <c r="G97" s="44"/>
      <c r="H97" s="43"/>
    </row>
    <row r="98" spans="2:8" ht="15" customHeight="1">
      <c r="B98" s="23" t="s">
        <v>58</v>
      </c>
      <c r="C98" s="60">
        <v>2</v>
      </c>
      <c r="D98" s="66" t="s">
        <v>36</v>
      </c>
      <c r="E98" s="67">
        <v>1</v>
      </c>
      <c r="F98" s="102"/>
      <c r="G98" s="48">
        <f t="shared" si="5"/>
        <v>0</v>
      </c>
      <c r="H98" s="68">
        <f>G98*1.21</f>
        <v>0</v>
      </c>
    </row>
    <row r="99" spans="2:8" ht="15" customHeight="1">
      <c r="B99" s="29"/>
      <c r="C99" s="70">
        <v>131</v>
      </c>
      <c r="D99" s="71" t="s">
        <v>25</v>
      </c>
      <c r="E99" s="72">
        <v>1</v>
      </c>
      <c r="F99" s="103"/>
      <c r="G99" s="33">
        <f t="shared" si="5"/>
        <v>0</v>
      </c>
      <c r="H99" s="73">
        <f>G99*1.21</f>
        <v>0</v>
      </c>
    </row>
    <row r="100" spans="2:8" ht="15" customHeight="1">
      <c r="B100" s="29"/>
      <c r="C100" s="70">
        <v>132</v>
      </c>
      <c r="D100" s="71" t="s">
        <v>24</v>
      </c>
      <c r="E100" s="72">
        <v>16</v>
      </c>
      <c r="F100" s="103"/>
      <c r="G100" s="33">
        <f t="shared" si="5"/>
        <v>0</v>
      </c>
      <c r="H100" s="73">
        <f t="shared" ref="H100:H107" si="7">G100*1.21</f>
        <v>0</v>
      </c>
    </row>
    <row r="101" spans="2:8" ht="15" customHeight="1">
      <c r="B101" s="29"/>
      <c r="C101" s="70">
        <v>133</v>
      </c>
      <c r="D101" s="71" t="s">
        <v>23</v>
      </c>
      <c r="E101" s="72">
        <v>0</v>
      </c>
      <c r="F101" s="103"/>
      <c r="G101" s="33">
        <f t="shared" si="5"/>
        <v>0</v>
      </c>
      <c r="H101" s="73">
        <f t="shared" si="7"/>
        <v>0</v>
      </c>
    </row>
    <row r="102" spans="2:8" ht="15" customHeight="1">
      <c r="B102" s="29"/>
      <c r="C102" s="70">
        <v>134</v>
      </c>
      <c r="D102" s="71" t="s">
        <v>20</v>
      </c>
      <c r="E102" s="72">
        <v>1</v>
      </c>
      <c r="F102" s="103"/>
      <c r="G102" s="33">
        <f t="shared" si="5"/>
        <v>0</v>
      </c>
      <c r="H102" s="73">
        <f t="shared" si="7"/>
        <v>0</v>
      </c>
    </row>
    <row r="103" spans="2:8" ht="15" customHeight="1">
      <c r="B103" s="29"/>
      <c r="C103" s="70">
        <v>135</v>
      </c>
      <c r="D103" s="71" t="s">
        <v>14</v>
      </c>
      <c r="E103" s="72">
        <v>1</v>
      </c>
      <c r="F103" s="103"/>
      <c r="G103" s="33">
        <f t="shared" si="5"/>
        <v>0</v>
      </c>
      <c r="H103" s="73">
        <f t="shared" si="7"/>
        <v>0</v>
      </c>
    </row>
    <row r="104" spans="2:8" ht="15" customHeight="1">
      <c r="B104" s="29"/>
      <c r="C104" s="70">
        <v>136</v>
      </c>
      <c r="D104" s="71" t="s">
        <v>22</v>
      </c>
      <c r="E104" s="72">
        <v>32</v>
      </c>
      <c r="F104" s="103"/>
      <c r="G104" s="33">
        <f t="shared" si="5"/>
        <v>0</v>
      </c>
      <c r="H104" s="73">
        <f t="shared" si="7"/>
        <v>0</v>
      </c>
    </row>
    <row r="105" spans="2:8" ht="15" customHeight="1">
      <c r="B105" s="29"/>
      <c r="C105" s="70">
        <v>137</v>
      </c>
      <c r="D105" s="71" t="s">
        <v>16</v>
      </c>
      <c r="E105" s="72">
        <v>1</v>
      </c>
      <c r="F105" s="103"/>
      <c r="G105" s="33">
        <f t="shared" si="5"/>
        <v>0</v>
      </c>
      <c r="H105" s="73">
        <f t="shared" si="7"/>
        <v>0</v>
      </c>
    </row>
    <row r="106" spans="2:8" ht="15" customHeight="1">
      <c r="B106" s="29"/>
      <c r="C106" s="70">
        <v>138</v>
      </c>
      <c r="D106" s="71" t="s">
        <v>17</v>
      </c>
      <c r="E106" s="72">
        <v>1</v>
      </c>
      <c r="F106" s="103"/>
      <c r="G106" s="33">
        <f t="shared" si="5"/>
        <v>0</v>
      </c>
      <c r="H106" s="73">
        <f t="shared" si="7"/>
        <v>0</v>
      </c>
    </row>
    <row r="107" spans="2:8" ht="15" customHeight="1">
      <c r="B107" s="29"/>
      <c r="C107" s="70">
        <v>139</v>
      </c>
      <c r="D107" s="71" t="s">
        <v>18</v>
      </c>
      <c r="E107" s="72">
        <v>1</v>
      </c>
      <c r="F107" s="103"/>
      <c r="G107" s="33">
        <f t="shared" si="5"/>
        <v>0</v>
      </c>
      <c r="H107" s="73">
        <f t="shared" si="7"/>
        <v>0</v>
      </c>
    </row>
    <row r="108" spans="2:8" ht="15" customHeight="1" thickBot="1">
      <c r="B108" s="35"/>
      <c r="C108" s="63">
        <v>140</v>
      </c>
      <c r="D108" s="64" t="s">
        <v>19</v>
      </c>
      <c r="E108" s="65">
        <v>1</v>
      </c>
      <c r="F108" s="101"/>
      <c r="G108" s="39">
        <f t="shared" si="5"/>
        <v>0</v>
      </c>
      <c r="H108" s="74">
        <f>G108*1.21</f>
        <v>0</v>
      </c>
    </row>
    <row r="109" spans="2:8" ht="15" customHeight="1">
      <c r="B109" s="41"/>
      <c r="C109" s="41"/>
      <c r="D109" s="41"/>
      <c r="E109" s="42"/>
      <c r="F109" s="43"/>
      <c r="G109" s="44"/>
      <c r="H109" s="43"/>
    </row>
    <row r="110" spans="2:8" ht="15" customHeight="1" thickBot="1">
      <c r="B110" s="75" t="s">
        <v>70</v>
      </c>
      <c r="C110" s="75"/>
      <c r="D110" s="41"/>
      <c r="E110" s="42"/>
      <c r="F110" s="43"/>
      <c r="G110" s="44"/>
      <c r="H110" s="43"/>
    </row>
    <row r="111" spans="2:8" ht="15" customHeight="1">
      <c r="B111" s="23" t="s">
        <v>59</v>
      </c>
      <c r="C111" s="3">
        <v>1</v>
      </c>
      <c r="D111" s="76" t="s">
        <v>0</v>
      </c>
      <c r="E111" s="77">
        <v>4</v>
      </c>
      <c r="F111" s="104"/>
      <c r="G111" s="48">
        <f t="shared" si="5"/>
        <v>0</v>
      </c>
      <c r="H111" s="49">
        <f>G111*1.21</f>
        <v>0</v>
      </c>
    </row>
    <row r="112" spans="2:8" ht="15" customHeight="1">
      <c r="B112" s="29"/>
      <c r="C112" s="4">
        <v>2</v>
      </c>
      <c r="D112" s="78" t="s">
        <v>1</v>
      </c>
      <c r="E112" s="32">
        <v>24</v>
      </c>
      <c r="F112" s="95"/>
      <c r="G112" s="33">
        <f t="shared" si="5"/>
        <v>0</v>
      </c>
      <c r="H112" s="34">
        <f>G112*1.21</f>
        <v>0</v>
      </c>
    </row>
    <row r="113" spans="2:8" ht="15" customHeight="1">
      <c r="B113" s="29"/>
      <c r="C113" s="4">
        <v>3</v>
      </c>
      <c r="D113" s="78" t="s">
        <v>2</v>
      </c>
      <c r="E113" s="32">
        <v>1</v>
      </c>
      <c r="F113" s="95"/>
      <c r="G113" s="33">
        <f t="shared" si="5"/>
        <v>0</v>
      </c>
      <c r="H113" s="34">
        <f t="shared" ref="H113:H122" si="8">G113*1.21</f>
        <v>0</v>
      </c>
    </row>
    <row r="114" spans="2:8" ht="15" customHeight="1">
      <c r="B114" s="29"/>
      <c r="C114" s="4">
        <v>4</v>
      </c>
      <c r="D114" s="78" t="s">
        <v>3</v>
      </c>
      <c r="E114" s="32">
        <v>1</v>
      </c>
      <c r="F114" s="95"/>
      <c r="G114" s="33">
        <f t="shared" si="5"/>
        <v>0</v>
      </c>
      <c r="H114" s="34">
        <f t="shared" si="8"/>
        <v>0</v>
      </c>
    </row>
    <row r="115" spans="2:8" ht="15" customHeight="1">
      <c r="B115" s="29"/>
      <c r="C115" s="4">
        <v>5</v>
      </c>
      <c r="D115" s="78" t="s">
        <v>72</v>
      </c>
      <c r="E115" s="32">
        <v>1</v>
      </c>
      <c r="F115" s="95"/>
      <c r="G115" s="33">
        <f t="shared" si="5"/>
        <v>0</v>
      </c>
      <c r="H115" s="34">
        <f t="shared" si="8"/>
        <v>0</v>
      </c>
    </row>
    <row r="116" spans="2:8" ht="15" customHeight="1">
      <c r="B116" s="29"/>
      <c r="C116" s="4">
        <v>6</v>
      </c>
      <c r="D116" s="78" t="s">
        <v>4</v>
      </c>
      <c r="E116" s="32">
        <v>1</v>
      </c>
      <c r="F116" s="95"/>
      <c r="G116" s="33">
        <f t="shared" si="5"/>
        <v>0</v>
      </c>
      <c r="H116" s="34">
        <f t="shared" si="8"/>
        <v>0</v>
      </c>
    </row>
    <row r="117" spans="2:8" ht="15" customHeight="1">
      <c r="B117" s="29"/>
      <c r="C117" s="4">
        <v>21</v>
      </c>
      <c r="D117" s="1" t="s">
        <v>9</v>
      </c>
      <c r="E117" s="32">
        <v>1</v>
      </c>
      <c r="F117" s="95"/>
      <c r="G117" s="33">
        <f t="shared" si="5"/>
        <v>0</v>
      </c>
      <c r="H117" s="34">
        <f t="shared" si="8"/>
        <v>0</v>
      </c>
    </row>
    <row r="118" spans="2:8" ht="15" customHeight="1">
      <c r="B118" s="29"/>
      <c r="C118" s="4">
        <v>22</v>
      </c>
      <c r="D118" s="1" t="s">
        <v>11</v>
      </c>
      <c r="E118" s="32">
        <v>4</v>
      </c>
      <c r="F118" s="95"/>
      <c r="G118" s="33">
        <f t="shared" si="5"/>
        <v>0</v>
      </c>
      <c r="H118" s="34">
        <f t="shared" si="8"/>
        <v>0</v>
      </c>
    </row>
    <row r="119" spans="2:8" ht="15" customHeight="1">
      <c r="B119" s="29"/>
      <c r="C119" s="4">
        <v>23</v>
      </c>
      <c r="D119" s="1" t="s">
        <v>12</v>
      </c>
      <c r="E119" s="32">
        <v>1</v>
      </c>
      <c r="F119" s="95"/>
      <c r="G119" s="33">
        <f t="shared" si="5"/>
        <v>0</v>
      </c>
      <c r="H119" s="34">
        <f t="shared" si="8"/>
        <v>0</v>
      </c>
    </row>
    <row r="120" spans="2:8" ht="15" customHeight="1">
      <c r="B120" s="29"/>
      <c r="C120" s="4">
        <v>24</v>
      </c>
      <c r="D120" s="1" t="s">
        <v>15</v>
      </c>
      <c r="E120" s="32">
        <v>7</v>
      </c>
      <c r="F120" s="95"/>
      <c r="G120" s="33">
        <f t="shared" si="5"/>
        <v>0</v>
      </c>
      <c r="H120" s="34">
        <f t="shared" si="8"/>
        <v>0</v>
      </c>
    </row>
    <row r="121" spans="2:8" ht="15" customHeight="1">
      <c r="B121" s="29"/>
      <c r="C121" s="4">
        <v>26</v>
      </c>
      <c r="D121" s="1" t="s">
        <v>17</v>
      </c>
      <c r="E121" s="32">
        <v>1</v>
      </c>
      <c r="F121" s="95"/>
      <c r="G121" s="33">
        <f t="shared" si="5"/>
        <v>0</v>
      </c>
      <c r="H121" s="34">
        <f t="shared" si="8"/>
        <v>0</v>
      </c>
    </row>
    <row r="122" spans="2:8" ht="15" customHeight="1">
      <c r="B122" s="29"/>
      <c r="C122" s="4">
        <v>27</v>
      </c>
      <c r="D122" s="1" t="s">
        <v>18</v>
      </c>
      <c r="E122" s="32">
        <v>1</v>
      </c>
      <c r="F122" s="95"/>
      <c r="G122" s="33">
        <f t="shared" si="5"/>
        <v>0</v>
      </c>
      <c r="H122" s="34">
        <f t="shared" si="8"/>
        <v>0</v>
      </c>
    </row>
    <row r="123" spans="2:8" ht="15" customHeight="1" thickBot="1">
      <c r="B123" s="35"/>
      <c r="C123" s="5">
        <v>28</v>
      </c>
      <c r="D123" s="2" t="s">
        <v>19</v>
      </c>
      <c r="E123" s="38">
        <v>1</v>
      </c>
      <c r="F123" s="96"/>
      <c r="G123" s="39">
        <f t="shared" si="5"/>
        <v>0</v>
      </c>
      <c r="H123" s="40">
        <f>G123*1.21</f>
        <v>0</v>
      </c>
    </row>
    <row r="124" spans="2:8" ht="15" customHeight="1" thickBot="1">
      <c r="B124" s="41"/>
      <c r="C124" s="41"/>
      <c r="D124" s="41"/>
      <c r="E124" s="42"/>
      <c r="F124" s="43"/>
      <c r="G124" s="44"/>
      <c r="H124" s="43"/>
    </row>
    <row r="125" spans="2:8" ht="15" customHeight="1">
      <c r="B125" s="23" t="s">
        <v>60</v>
      </c>
      <c r="C125" s="3">
        <v>1</v>
      </c>
      <c r="D125" s="46" t="s">
        <v>0</v>
      </c>
      <c r="E125" s="77">
        <v>8</v>
      </c>
      <c r="F125" s="104"/>
      <c r="G125" s="48">
        <f t="shared" si="5"/>
        <v>0</v>
      </c>
      <c r="H125" s="68">
        <f>G125*1.21</f>
        <v>0</v>
      </c>
    </row>
    <row r="126" spans="2:8" ht="15" customHeight="1">
      <c r="B126" s="29"/>
      <c r="C126" s="4">
        <v>2</v>
      </c>
      <c r="D126" s="79" t="s">
        <v>1</v>
      </c>
      <c r="E126" s="32">
        <v>24</v>
      </c>
      <c r="F126" s="95"/>
      <c r="G126" s="33">
        <f t="shared" si="5"/>
        <v>0</v>
      </c>
      <c r="H126" s="73">
        <f>G126*1.21</f>
        <v>0</v>
      </c>
    </row>
    <row r="127" spans="2:8" ht="15" customHeight="1">
      <c r="B127" s="29"/>
      <c r="C127" s="4">
        <v>3</v>
      </c>
      <c r="D127" s="31" t="s">
        <v>2</v>
      </c>
      <c r="E127" s="32">
        <v>1</v>
      </c>
      <c r="F127" s="95"/>
      <c r="G127" s="33">
        <f t="shared" si="5"/>
        <v>0</v>
      </c>
      <c r="H127" s="73">
        <f t="shared" ref="H127:H133" si="9">G127*1.21</f>
        <v>0</v>
      </c>
    </row>
    <row r="128" spans="2:8" ht="15" customHeight="1">
      <c r="B128" s="29"/>
      <c r="C128" s="4">
        <v>4</v>
      </c>
      <c r="D128" s="31" t="s">
        <v>3</v>
      </c>
      <c r="E128" s="32">
        <v>1</v>
      </c>
      <c r="F128" s="95"/>
      <c r="G128" s="33">
        <f t="shared" si="5"/>
        <v>0</v>
      </c>
      <c r="H128" s="73">
        <f t="shared" si="9"/>
        <v>0</v>
      </c>
    </row>
    <row r="129" spans="2:8" ht="15" customHeight="1">
      <c r="B129" s="29"/>
      <c r="C129" s="4">
        <v>5</v>
      </c>
      <c r="D129" s="79" t="s">
        <v>72</v>
      </c>
      <c r="E129" s="32">
        <v>1</v>
      </c>
      <c r="F129" s="95"/>
      <c r="G129" s="33">
        <f t="shared" si="5"/>
        <v>0</v>
      </c>
      <c r="H129" s="73">
        <f t="shared" si="9"/>
        <v>0</v>
      </c>
    </row>
    <row r="130" spans="2:8" ht="15" customHeight="1">
      <c r="B130" s="29"/>
      <c r="C130" s="4">
        <v>6</v>
      </c>
      <c r="D130" s="79" t="s">
        <v>63</v>
      </c>
      <c r="E130" s="32">
        <v>1</v>
      </c>
      <c r="F130" s="95"/>
      <c r="G130" s="33">
        <f t="shared" si="5"/>
        <v>0</v>
      </c>
      <c r="H130" s="73">
        <f t="shared" si="9"/>
        <v>0</v>
      </c>
    </row>
    <row r="131" spans="2:8" ht="15" customHeight="1">
      <c r="B131" s="29"/>
      <c r="C131" s="4">
        <v>11</v>
      </c>
      <c r="D131" s="79" t="s">
        <v>5</v>
      </c>
      <c r="E131" s="50">
        <v>1</v>
      </c>
      <c r="F131" s="98"/>
      <c r="G131" s="33">
        <f t="shared" si="5"/>
        <v>0</v>
      </c>
      <c r="H131" s="73">
        <f t="shared" si="9"/>
        <v>0</v>
      </c>
    </row>
    <row r="132" spans="2:8" ht="15" customHeight="1">
      <c r="B132" s="29"/>
      <c r="C132" s="4">
        <v>13</v>
      </c>
      <c r="D132" s="1" t="s">
        <v>6</v>
      </c>
      <c r="E132" s="32">
        <v>1</v>
      </c>
      <c r="F132" s="95"/>
      <c r="G132" s="33">
        <f t="shared" si="5"/>
        <v>0</v>
      </c>
      <c r="H132" s="73">
        <f t="shared" si="9"/>
        <v>0</v>
      </c>
    </row>
    <row r="133" spans="2:8" ht="15" customHeight="1">
      <c r="B133" s="29"/>
      <c r="C133" s="4">
        <v>14</v>
      </c>
      <c r="D133" s="1" t="s">
        <v>7</v>
      </c>
      <c r="E133" s="32">
        <v>1</v>
      </c>
      <c r="F133" s="95"/>
      <c r="G133" s="33">
        <f t="shared" si="5"/>
        <v>0</v>
      </c>
      <c r="H133" s="73">
        <f t="shared" si="9"/>
        <v>0</v>
      </c>
    </row>
    <row r="134" spans="2:8" ht="15" customHeight="1" thickBot="1">
      <c r="B134" s="35"/>
      <c r="C134" s="5">
        <v>20</v>
      </c>
      <c r="D134" s="2" t="s">
        <v>8</v>
      </c>
      <c r="E134" s="38">
        <v>1</v>
      </c>
      <c r="F134" s="96"/>
      <c r="G134" s="39">
        <f t="shared" si="5"/>
        <v>0</v>
      </c>
      <c r="H134" s="74">
        <f>G134*1.21</f>
        <v>0</v>
      </c>
    </row>
    <row r="135" spans="2:8" ht="15" customHeight="1">
      <c r="B135" s="41"/>
      <c r="C135" s="6"/>
      <c r="D135" s="7"/>
      <c r="E135" s="80"/>
      <c r="F135" s="44"/>
      <c r="G135" s="44"/>
      <c r="H135" s="43"/>
    </row>
    <row r="136" spans="2:8" ht="15" customHeight="1" thickBot="1">
      <c r="B136" s="81" t="s">
        <v>69</v>
      </c>
      <c r="C136" s="6"/>
      <c r="D136" s="7"/>
      <c r="E136" s="80"/>
      <c r="F136" s="44"/>
      <c r="G136" s="44"/>
      <c r="H136" s="43"/>
    </row>
    <row r="137" spans="2:8" ht="15" customHeight="1" thickBot="1">
      <c r="B137" s="82"/>
      <c r="C137" s="8">
        <v>1</v>
      </c>
      <c r="D137" s="83" t="s">
        <v>65</v>
      </c>
      <c r="E137" s="84">
        <v>12</v>
      </c>
      <c r="F137" s="105"/>
      <c r="G137" s="85">
        <f t="shared" ref="G135:G137" si="10">E137*F137</f>
        <v>0</v>
      </c>
      <c r="H137" s="86">
        <f>G137*1.21</f>
        <v>0</v>
      </c>
    </row>
    <row r="138" spans="2:8" ht="15" customHeight="1">
      <c r="E138" s="87"/>
      <c r="F138" s="88" t="s">
        <v>82</v>
      </c>
      <c r="G138" s="89">
        <f>SUM(G137,G125:G134,G111:G123,G98:G108,G81:G96,G65:G79,G62:G63,G46:G59,G26:G44,G6:G24)</f>
        <v>0</v>
      </c>
      <c r="H138" s="90"/>
    </row>
    <row r="139" spans="2:8" ht="15.75" thickBot="1">
      <c r="E139" s="87"/>
      <c r="F139" s="91" t="s">
        <v>83</v>
      </c>
      <c r="G139" s="92"/>
      <c r="H139" s="93">
        <f>SUM(H137:H138,H138,H125:H134,H111:H123,H98:H108,H81:H96,H65:H79,H62:H63,H46:H59,H26:H44,H6:H24)</f>
        <v>0</v>
      </c>
    </row>
  </sheetData>
  <sheetProtection password="CB09" sheet="1" objects="1" scenarios="1" selectLockedCells="1"/>
  <mergeCells count="4">
    <mergeCell ref="D1:E1"/>
    <mergeCell ref="B110:C110"/>
    <mergeCell ref="D2:E2"/>
    <mergeCell ref="F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nabytek_pro_projektanty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2017-12-18T12:56:25Z</cp:lastPrinted>
  <dcterms:created xsi:type="dcterms:W3CDTF">2017-01-23T02:45:31Z</dcterms:created>
  <dcterms:modified xsi:type="dcterms:W3CDTF">2018-03-22T08:34:09Z</dcterms:modified>
</cp:coreProperties>
</file>